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Белый\Downloads\"/>
    </mc:Choice>
  </mc:AlternateContent>
  <bookViews>
    <workbookView xWindow="0" yWindow="0" windowWidth="24000" windowHeight="9735"/>
  </bookViews>
  <sheets>
    <sheet name="Лист_1" sheetId="1" r:id="rId1"/>
    <sheet name="2-19 строки, стойка EMC" sheetId="3" r:id="rId2"/>
    <sheet name="HP_.00.00.00.087847" sheetId="4" r:id="rId3"/>
    <sheet name="Cis.00.00.00.200438" sheetId="5" r:id="rId4"/>
    <sheet name="Cis.00.00.00.200752" sheetId="2" r:id="rId5"/>
    <sheet name="HP_.00.00.00.087855" sheetId="7" r:id="rId6"/>
    <sheet name="HP_.00.00.00.106369" sheetId="8" r:id="rId7"/>
    <sheet name="Cis.00.00.00.198840" sheetId="6" r:id="rId8"/>
    <sheet name="hua.00.00.00.231800" sheetId="10" r:id="rId9"/>
    <sheet name="rik.00.00.00.254089" sheetId="9" r:id="rId10"/>
    <sheet name="29,33,34,38-40 стр, БП-012517_x0009__x0009_" sheetId="11" r:id="rId11"/>
    <sheet name="S1-00000843 SRH-2206 " sheetId="12" r:id="rId12"/>
    <sheet name="S1-00000844 SRH-4203 " sheetId="13" r:id="rId13"/>
    <sheet name="S1-00000845 SRH-1203" sheetId="14" r:id="rId14"/>
    <sheet name="БП-019263 SRH2221 к1" sheetId="15" r:id="rId15"/>
    <sheet name="БП-019264 SRH2221 к3" sheetId="16" r:id="rId16"/>
    <sheet name="S1-00006213 02313FSP" sheetId="17" r:id="rId17"/>
    <sheet name="00-00000363 и 00-0000064" sheetId="18" r:id="rId18"/>
  </sheets>
  <definedNames>
    <definedName name="_Hlk149055278" localSheetId="12">'S1-00000844 SRH-4203 '!$B$18</definedName>
    <definedName name="_xlnm._FilterDatabase" localSheetId="0" hidden="1">Лист_1!$A$1:$F$27</definedName>
  </definedNames>
  <calcPr calcId="152511"/>
</workbook>
</file>

<file path=xl/calcChain.xml><?xml version="1.0" encoding="utf-8"?>
<calcChain xmlns="http://schemas.openxmlformats.org/spreadsheetml/2006/main">
  <c r="A2" i="9" l="1"/>
  <c r="C1" i="17"/>
  <c r="B1" i="16"/>
  <c r="B1" i="15"/>
  <c r="A1" i="14"/>
  <c r="A1" i="13"/>
  <c r="B1" i="12"/>
  <c r="A1" i="6"/>
  <c r="A1" i="2"/>
  <c r="E1" i="5"/>
  <c r="E40" i="1"/>
  <c r="E39" i="1"/>
  <c r="E38" i="1"/>
  <c r="E36" i="1"/>
  <c r="E35" i="1"/>
  <c r="E34" i="1"/>
  <c r="E33" i="1"/>
</calcChain>
</file>

<file path=xl/comments1.xml><?xml version="1.0" encoding="utf-8"?>
<comments xmlns="http://schemas.openxmlformats.org/spreadsheetml/2006/main">
  <authors>
    <author>Lysov Pavel</author>
  </authors>
  <commentList>
    <comment ref="E2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Это один лот, состоящий из одной стойки в сборе с установленными серверами, коммутаторами и дисковыми полками.</t>
        </r>
      </text>
    </comment>
    <comment ref="F2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12 лет. Для точной оценки необходимо выезжать на склад для определения состояния и уточнения комплектующих.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10 лет.</t>
        </r>
      </text>
    </comment>
    <comment ref="F23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10 лет. Для точной оценки необходимо выезжать на склад для определения состояния и уточнения комплектующих.</t>
        </r>
      </text>
    </comment>
    <comment ref="F24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10 лет. Для точной оценки необходимо выезжать на склад для определения состояния и уточнения комплектующих.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Сервер находится в разобранном состоянии и используется для тестирования различных компонентов.</t>
        </r>
      </text>
    </comment>
    <comment ref="F35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Сервер в реестре МПТ!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Сервер в реестре МПТ!</t>
        </r>
      </text>
    </comment>
    <comment ref="F37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Сервер пересобран из запчастей, оставшихся от других проектов. Нужно проверять перед отгрузкой.</t>
        </r>
      </text>
    </comment>
    <comment ref="F41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20 лет.</t>
        </r>
      </text>
    </comment>
    <comment ref="F42" authorId="0" shapeId="0">
      <text>
        <r>
          <rPr>
            <b/>
            <sz val="9"/>
            <color indexed="81"/>
            <rFont val="Tahoma"/>
            <family val="2"/>
            <charset val="204"/>
          </rPr>
          <t>Lysov Pavel:</t>
        </r>
        <r>
          <rPr>
            <sz val="9"/>
            <color indexed="81"/>
            <rFont val="Tahoma"/>
            <family val="2"/>
            <charset val="204"/>
          </rPr>
          <t xml:space="preserve">
Оборудованию 20 лет.</t>
        </r>
      </text>
    </comment>
  </commentList>
</comments>
</file>

<file path=xl/sharedStrings.xml><?xml version="1.0" encoding="utf-8"?>
<sst xmlns="http://schemas.openxmlformats.org/spreadsheetml/2006/main" count="656" uniqueCount="410">
  <si>
    <t>Номенклатура.Код DAX</t>
  </si>
  <si>
    <t>Номенклатура</t>
  </si>
  <si>
    <t>Остаток по проекту</t>
  </si>
  <si>
    <t>EMC.00.00.00.119984</t>
  </si>
  <si>
    <t>Сервер GP DCA MSTR SRVR 8X8 MEM; 300GB HDD (1)</t>
  </si>
  <si>
    <t>Сервер GP DCA MSTR SRVR 8X8 MEM; 300GB HDD (2)</t>
  </si>
  <si>
    <t>EMC.00.00.00.119985</t>
  </si>
  <si>
    <t>Сервер GP DCA HD SVR 64GB MEM 3TB HDD (1)</t>
  </si>
  <si>
    <t>Сервер GP DCA HD SVR 64GB MEM 3TB HDD (2)</t>
  </si>
  <si>
    <t>Сервер GP DCA HD SVR 64GB MEM 3TB HDD (3)</t>
  </si>
  <si>
    <t>Сервер GP DCA HD SVR 64GB MEM 3TB HDD (4)</t>
  </si>
  <si>
    <t>Сервер GP DCA HD SVR 64GB MEM 3TB HDD (5)</t>
  </si>
  <si>
    <t>Сервер GP DCA HD SVR 64GB MEM 3TB HDD (6)</t>
  </si>
  <si>
    <t>EMC.00.00.00.119986</t>
  </si>
  <si>
    <t>Сервер GP DCA HD SVR 64GB MEM 3TB HDD CBL (1)</t>
  </si>
  <si>
    <t>Сервер GP DCA HD SVR 64GB MEM 3TB HDD CBL (2)</t>
  </si>
  <si>
    <t>HP_.00.00.00.087847</t>
  </si>
  <si>
    <t>Cis.00.00.00.200438</t>
  </si>
  <si>
    <t>Сервер Cisco UCS S3260 Storage Server Base Chassis</t>
  </si>
  <si>
    <t>Cis.00.00.00.200752</t>
  </si>
  <si>
    <t>HP_.00.00.00.087855</t>
  </si>
  <si>
    <t>HP_.00.00.00.106369</t>
  </si>
  <si>
    <t>Сервер HP DL320e Gen8 Hot Plug 4LFF CTO Server</t>
  </si>
  <si>
    <t>Cis.00.00.00.198840</t>
  </si>
  <si>
    <t>Сервер Cisco DNA Center Appliance (Gen 2) - 44 Core</t>
  </si>
  <si>
    <t>hua.00.00.00.231800</t>
  </si>
  <si>
    <t>Сервер 2288X V5 02313DKB</t>
  </si>
  <si>
    <t>rik.00.00.00.254089</t>
  </si>
  <si>
    <t>Серверная платформа Rikor RP6212.125PB1-3PB35.01-  - ISC2-EATX.06-HS1200.R25X- - 000616:9QXBQAV4ZJ</t>
  </si>
  <si>
    <t>новый</t>
  </si>
  <si>
    <t>EMC.00.00.00.119977</t>
  </si>
  <si>
    <t>Стойка GP DCA 40U SYS RACK HIGH DENSITY</t>
  </si>
  <si>
    <t>EMC.00.00.00.119978</t>
  </si>
  <si>
    <t xml:space="preserve"> Кабель питания GP DCA-1P 30A BTTM RK RUSS 3750DP INCL (2)</t>
  </si>
  <si>
    <t>EMC.00.00.00.119979</t>
  </si>
  <si>
    <t>Документация на CD GP DCA MEDIA KIT</t>
  </si>
  <si>
    <t>EMC.00.00.00.119980</t>
  </si>
  <si>
    <t>Коммутатор GP DCA ADMIN SWITCH</t>
  </si>
  <si>
    <t>EMC.00.00.00.119981</t>
  </si>
  <si>
    <t>Коммутатор GP DCA INT SWITCH HIGH DENSITY RACK (2)</t>
  </si>
  <si>
    <t>EMC.00.00.00.119988</t>
  </si>
  <si>
    <t>Программное обеспечение GPHD DATA MOD ALL INCLSV HI DEN RACK</t>
  </si>
  <si>
    <t>113606273</t>
  </si>
  <si>
    <t>5</t>
  </si>
  <si>
    <t>5.1</t>
  </si>
  <si>
    <t>UCSS-S3260</t>
  </si>
  <si>
    <t>Cisco UCS S3260 Storage Server Base Chassis</t>
  </si>
  <si>
    <t>Сервер</t>
  </si>
  <si>
    <t>5.1.35</t>
  </si>
  <si>
    <t>UCS-S3260-M5HS</t>
  </si>
  <si>
    <t>UCS S3260 M5 Server Node HeatSink</t>
  </si>
  <si>
    <t>Радиатор процессора</t>
  </si>
  <si>
    <t>5.1.12</t>
  </si>
  <si>
    <t>UCS-MR-X32G2RT-H</t>
  </si>
  <si>
    <t>32GB DDR4-2933-MHz RDIMM/2Rx4/1.2v</t>
  </si>
  <si>
    <t>Плата памяти</t>
  </si>
  <si>
    <t>5.1.45</t>
  </si>
  <si>
    <t>UCSC-C3260-SIOC</t>
  </si>
  <si>
    <t>Cisco UCS C3260 System IO Controller with VIC 1300 incl.</t>
  </si>
  <si>
    <t xml:space="preserve">Модуль интерфейсный сетевой_x000D_
</t>
  </si>
  <si>
    <t>5.1.18</t>
  </si>
  <si>
    <t>UCS-S3260-42HD12</t>
  </si>
  <si>
    <t>UCS S3260 3rows of drives 42x 12TB Total: 504TB</t>
  </si>
  <si>
    <t>Накопитель на жестком магнитном диске</t>
  </si>
  <si>
    <t>5.1.37</t>
  </si>
  <si>
    <t>UCS-CPU-I4210R</t>
  </si>
  <si>
    <t>Intel 4210R 2.4GHz/100W 10C/13.75MB  DDR4 2400MHz</t>
  </si>
  <si>
    <t>Процессор</t>
  </si>
  <si>
    <t>5.1.25</t>
  </si>
  <si>
    <t>UCS-S3260-G3SD48</t>
  </si>
  <si>
    <t>UCS S3260 480G Boot SSD (Micron 6G SATA)</t>
  </si>
  <si>
    <t>Накопитель твердотельный</t>
  </si>
  <si>
    <t>5.1.3</t>
  </si>
  <si>
    <t>UCSC-PSU1-1050W</t>
  </si>
  <si>
    <t>Cisco UCS 1050W AC Power Supply for Rack Server</t>
  </si>
  <si>
    <t>Блок питания</t>
  </si>
  <si>
    <t>5.1.4</t>
  </si>
  <si>
    <t>UCSS-S3260-BBEZEL</t>
  </si>
  <si>
    <t>Cisco UCS S3260 Bezel</t>
  </si>
  <si>
    <t>Заглушка</t>
  </si>
  <si>
    <t>5.1.6</t>
  </si>
  <si>
    <t>UCS-S3260-M5SRB</t>
  </si>
  <si>
    <t>UCS S3260 M5 Server Node for Intel Scalable CPUs</t>
  </si>
  <si>
    <t>5.1.31</t>
  </si>
  <si>
    <t>UCSC-CMA-M4</t>
  </si>
  <si>
    <t>Reversible CMA for C240 M4 ball bearing rail kit</t>
  </si>
  <si>
    <t>Набор крепежа</t>
  </si>
  <si>
    <t>5.1.16</t>
  </si>
  <si>
    <t>5.1.20</t>
  </si>
  <si>
    <t>UCS-S3260-HD12T</t>
  </si>
  <si>
    <t>UCS S3260 12TB NL-SAS 7200 RPM 12Gb HDD wCarrier- Top Load</t>
  </si>
  <si>
    <t>5.1.33</t>
  </si>
  <si>
    <t>5.1.43</t>
  </si>
  <si>
    <t>CIMC-LATEST</t>
  </si>
  <si>
    <t>IMC SW (Recommended) latest release for C-Series Servers.</t>
  </si>
  <si>
    <t>Артикул внутреннего учета</t>
  </si>
  <si>
    <t>5.1.8</t>
  </si>
  <si>
    <t>5.1.22</t>
  </si>
  <si>
    <t>5.1.23</t>
  </si>
  <si>
    <t>UCS-S3260-3KSD16</t>
  </si>
  <si>
    <t>Cisco UCS S3260 Top Load 3X 1.6TB SSD</t>
  </si>
  <si>
    <t>5.1.27</t>
  </si>
  <si>
    <t>CAB-C13-C14-2M</t>
  </si>
  <si>
    <t>Power Cord Jumper, C13-C14 Connectors, 2 Meter Length</t>
  </si>
  <si>
    <t>Кабель питания</t>
  </si>
  <si>
    <t>5.1.14</t>
  </si>
  <si>
    <t>UCS-S3260-DRAID</t>
  </si>
  <si>
    <t>UCS S3260 Dual Raid based on LSI 3316</t>
  </si>
  <si>
    <t>Плата контроллера жестких дисков</t>
  </si>
  <si>
    <t>5.1.2</t>
  </si>
  <si>
    <t>UCSC-C3X60-RAIL</t>
  </si>
  <si>
    <t>UCS C3X60 Rack Rails Kit</t>
  </si>
  <si>
    <t xml:space="preserve">Набор крепежа_x000D_
</t>
  </si>
  <si>
    <t>5.1.39</t>
  </si>
  <si>
    <t>5.1.10</t>
  </si>
  <si>
    <t>5.1.41</t>
  </si>
  <si>
    <t>5.1.29</t>
  </si>
  <si>
    <t>N20-BKVM</t>
  </si>
  <si>
    <t>KVM local IO cable for UCS servers console port</t>
  </si>
  <si>
    <t>Кабель телекоммуникационный</t>
  </si>
  <si>
    <t>PID</t>
  </si>
  <si>
    <t>Quantity</t>
  </si>
  <si>
    <t>Full English Description</t>
  </si>
  <si>
    <t>Short Russian Description</t>
  </si>
  <si>
    <t>DN2-HW-APL</t>
  </si>
  <si>
    <t>Cisco DNA Center Appliance (Gen 2) - 44 Core</t>
  </si>
  <si>
    <t>DN2-MR-X32G2RT-H</t>
  </si>
  <si>
    <t>DN2-CPU-I6238</t>
  </si>
  <si>
    <t>Intel 6238 2.1GHz/140W 22C/30.25MB  DCP DDR4 2933 MHz</t>
  </si>
  <si>
    <t>DN2-RAID-M5</t>
  </si>
  <si>
    <t>Cisco 12G Modular RAID controller with 2GB cache</t>
  </si>
  <si>
    <t>CAB-9K10A-EU</t>
  </si>
  <si>
    <t>Power Cord, 250VAC 10A CEE 7/7 Plug, EU</t>
  </si>
  <si>
    <t xml:space="preserve">Кабель питания_x000D_
</t>
  </si>
  <si>
    <t>DN2-PSU1-770W</t>
  </si>
  <si>
    <t>Cisco UCS 770W AC Power Supply for Rack Server</t>
  </si>
  <si>
    <t>DN2-SD19T61X-EV</t>
  </si>
  <si>
    <t>1.9TB 2.5 inch Enterprise Value  6G SATA SSD</t>
  </si>
  <si>
    <t>DN2-PCIE-IQ10GF</t>
  </si>
  <si>
    <t>Intel X710 quad-port 10G SFP+ NIC</t>
  </si>
  <si>
    <t>Модуль интерфейсный сетевой</t>
  </si>
  <si>
    <t>DN2-SD480G6I1X-EV</t>
  </si>
  <si>
    <t>480GB 2.5 inch Enterprise Value  6G SATA SSD</t>
  </si>
  <si>
    <t>SFP-H10GB-CU3M</t>
  </si>
  <si>
    <t>10GBASE-CU SFP+ Cable 3 Meter</t>
  </si>
  <si>
    <t>Кабельная сборка</t>
  </si>
  <si>
    <t>DN2-SD-64G-S</t>
  </si>
  <si>
    <t>64GB SD Card for UCS Servers</t>
  </si>
  <si>
    <t>Модуль памяти твердотельный</t>
  </si>
  <si>
    <t>DNA-SW-2.1.2</t>
  </si>
  <si>
    <t>Cisco DNA Center SW 2.1.2</t>
  </si>
  <si>
    <t>Программное обеспечение</t>
  </si>
  <si>
    <t>DN2-TPM2-002</t>
  </si>
  <si>
    <t>Trusted Platform Module 2.0 for UCS servers</t>
  </si>
  <si>
    <t>Модуль вычислительный</t>
  </si>
  <si>
    <t>DN2-PCIE-ID10GF</t>
  </si>
  <si>
    <t>Intel X710-DA2 dual-port 10G SFP+ NIC</t>
  </si>
  <si>
    <t>DN2-HW-APL-LIC</t>
  </si>
  <si>
    <t>DNAC Appliance License - 44 Core</t>
  </si>
  <si>
    <t>Лицензия</t>
  </si>
  <si>
    <t>DN2-MSTOR-SD</t>
  </si>
  <si>
    <t>Mini Storage Carrier for SD (holds up to 2)</t>
  </si>
  <si>
    <t>Плата адаптер</t>
  </si>
  <si>
    <t>б/у</t>
  </si>
  <si>
    <t>01250361</t>
  </si>
  <si>
    <t>1.1</t>
  </si>
  <si>
    <t>02313AHD</t>
  </si>
  <si>
    <t>2288X V5 (25*2.5inch HDD EXP Chassis, With 2*10GE SFP+(Without Optical Transceiver)) H22X-05(For oversea)</t>
  </si>
  <si>
    <t>1.2</t>
  </si>
  <si>
    <t>02312PEU</t>
  </si>
  <si>
    <t>Function Module,AC-DC ,PAC900S12-B1,Server Platinum 900W Version B AC power supply</t>
  </si>
  <si>
    <t>1.3</t>
  </si>
  <si>
    <t>02312XAV</t>
  </si>
  <si>
    <t>Intel Xeon Gold 5220R(2.2GHz/24-Core/35.75MB/150W)Cascade lake Processor (with heatsink)</t>
  </si>
  <si>
    <t>1.4</t>
  </si>
  <si>
    <t>06200321</t>
  </si>
  <si>
    <t>DDR4 RDIMM-32GB-288pin-0.625ns-3200000KHz-1.2V-ECC-2Rank(2G*8bit)</t>
  </si>
  <si>
    <t>1.5</t>
  </si>
  <si>
    <t>02312QWV</t>
  </si>
  <si>
    <t>Контроллер Broadcom MegaRAID 9460-8i 2-port NVME/8port SAS/SATA RAID Card, RAID 0,1,5,6,10,50,60, 12Gb/s, 2GB Cache</t>
  </si>
  <si>
    <t>1.6</t>
  </si>
  <si>
    <t>02311WDP</t>
  </si>
  <si>
    <t>3508/3516 RAID Card SuperCap</t>
  </si>
  <si>
    <t>1.7</t>
  </si>
  <si>
    <t>02312SLG</t>
  </si>
  <si>
    <t>3*x8 (x16 slot) IO Module</t>
  </si>
  <si>
    <t>1.8</t>
  </si>
  <si>
    <t>02318169</t>
  </si>
  <si>
    <t>Optical Transceiver,SFP+,10G,Multi-mode Module(850nm,0.3km,LC)</t>
  </si>
  <si>
    <t>1.9</t>
  </si>
  <si>
    <t>04051018</t>
  </si>
  <si>
    <t>High Speed Cable,Internal Mini SAS HD Cable,0.63m,Internal Mini SAS HD R/A,8*(1P*30AWG+ 2*Drain)+8C*30AWG,Internal Mini SAS HD STR,R/A-STR</t>
  </si>
  <si>
    <t>1.10</t>
  </si>
  <si>
    <t>21240434</t>
  </si>
  <si>
    <t>2U Static Rail Kit(Direct delivery materials)</t>
  </si>
  <si>
    <t>1.11</t>
  </si>
  <si>
    <t>26010302</t>
  </si>
  <si>
    <t>Cross Recessed Countersunk Head Screws,M3*6,Zinc Electroplating, iridescent yellow,GB819-85</t>
  </si>
  <si>
    <t>1.12</t>
  </si>
  <si>
    <t>21137873</t>
  </si>
  <si>
    <t>Ordinary Plastic Front Panel,DKBA41273753.ASM,2.5 Inch HDD Carrier,Plastic,null</t>
  </si>
  <si>
    <t xml:space="preserve"> Кабель питания GP DCA-1P 30A BTTM RK RUSS 3750DP INCL (1)</t>
  </si>
  <si>
    <t>Коммутатор GP DCA INT SWITCH HIGH DENSITY RACK (1)</t>
  </si>
  <si>
    <t>Сервер HP ProLiant DL360 G6 X5550 2P 12GB-R P410i/512 BBWC 8 LFF 460W RPS Perf Server (504633-001),</t>
  </si>
  <si>
    <t>Сервер Proliant DL360R05 5140 (Rack1U XeonDC 2.33Ghz(4Mb/)2x512Mb/P400i(256Mb/RAID5/1/0)/noHDD(6(4</t>
  </si>
  <si>
    <t xml:space="preserve">P400i( 256Mb/RAID5/1/0) </t>
  </si>
  <si>
    <t xml:space="preserve">2xGigEth </t>
  </si>
  <si>
    <t>noHDD(6(4active))SFF</t>
  </si>
  <si>
    <t>2x512Mb</t>
  </si>
  <si>
    <t>HP Smart Array P400i/256MB Controller (RAID 0/1/1+0/5)</t>
  </si>
  <si>
    <r>
      <t>PC2-5300 Fully Buffered DIMMs (</t>
    </r>
    <r>
      <rPr>
        <b/>
        <sz val="8"/>
        <rFont val="Arial"/>
        <family val="2"/>
        <charset val="204"/>
      </rPr>
      <t>DDR2-667</t>
    </r>
    <r>
      <rPr>
        <sz val="8"/>
        <rFont val="Arial"/>
        <family val="2"/>
        <charset val="204"/>
      </rPr>
      <t>)</t>
    </r>
  </si>
  <si>
    <t>P410i/512 BBWC</t>
  </si>
  <si>
    <t>460W RPS</t>
  </si>
  <si>
    <t xml:space="preserve">8 LFF </t>
  </si>
  <si>
    <t>CPU</t>
  </si>
  <si>
    <t>RAM</t>
  </si>
  <si>
    <t>RAID</t>
  </si>
  <si>
    <t>Power</t>
  </si>
  <si>
    <t>HP DL320e Gen8 Hot Plug 4LFF CTO Server</t>
  </si>
  <si>
    <t>XeonDC 5140 2.33Ghz(4Mb)</t>
  </si>
  <si>
    <t>установлени один, но в платформе 2 сокета</t>
  </si>
  <si>
    <t>HDD</t>
  </si>
  <si>
    <t>Ethernet</t>
  </si>
  <si>
    <t>Поддержываемые процессоры</t>
  </si>
  <si>
    <t>Intel® Pentium® G2120 (3.1GHz/2-core/3MB/55W)</t>
  </si>
  <si>
    <t xml:space="preserve">Intel® Xeon® E3-1220Lv2 (2.3GHz/2-core/3MB/17W, HT) </t>
  </si>
  <si>
    <t xml:space="preserve">Intel® Xeon® E3-1220v2 (3.1GHz/4-core/8MB/69W) </t>
  </si>
  <si>
    <t xml:space="preserve">Intel® Xeon® E3-1230v2 (3.3GHz/4-core/8MB/69W, HT) </t>
  </si>
  <si>
    <t xml:space="preserve">Intel® Xeon® E3-1240v2 (3.4GHz/4-core/8MB/69W, HT) </t>
  </si>
  <si>
    <t xml:space="preserve">Intel® Xeon® E3-1270v2 (3.5GHz/4-core/8MB/69W, HT) </t>
  </si>
  <si>
    <t xml:space="preserve">Intel® Xeon® E3-1290v2 (3.7GHz/4-core/8MB/87W, HT) </t>
  </si>
  <si>
    <t>4 слота DIMM DDR3 1600, 1333, 1066MHz в зависимости от процессора до 32Гб</t>
  </si>
  <si>
    <t>Сеть</t>
  </si>
  <si>
    <t xml:space="preserve">HP Ethernet 1Gb 2-port 330i Adapter </t>
  </si>
  <si>
    <t>Хранение</t>
  </si>
  <si>
    <t xml:space="preserve">HP Dynamic Smart Array B120i Controller </t>
  </si>
  <si>
    <t xml:space="preserve">HP Smart Array P222/512MB FBWC controller  </t>
  </si>
  <si>
    <t xml:space="preserve">корзина 4 LFF Hot plug </t>
  </si>
  <si>
    <t>Intel Xeon X5550 - 2 шт</t>
  </si>
  <si>
    <t>12GB (6 x 2GB) PC3-10600R (DDR3-1333) Registered DIMMs</t>
  </si>
  <si>
    <t>HP NC382i Dual Port Multifunction</t>
  </si>
  <si>
    <t>1U сервер</t>
  </si>
  <si>
    <t>HP ProLiant DL360 G6 X5550 2P 12GB-R P410i/512 BBWC 8 LFF 460W RPS Perf Server (504633-001)</t>
  </si>
  <si>
    <t>Состояние</t>
  </si>
  <si>
    <t>-</t>
  </si>
  <si>
    <t>Оценочная (экспертная) стоимость</t>
  </si>
  <si>
    <t>noCDnoFDD</t>
  </si>
  <si>
    <t>HP Сервер Proliant DL360R05 5140 (Rack1U XeonDC 2.33Ghz(4Mb/)2x512Mb/P400i(256Mb/RAID5/1/0)/noHDD(6(4active))SFF</t>
  </si>
  <si>
    <t>Сервер Huawei 2288H V5 в составе</t>
  </si>
  <si>
    <t xml:space="preserve">б/у, под тестирование </t>
  </si>
  <si>
    <t>Серверная платформа Sitronics RP 6208.101.10RF - PB35.01P - ISC2 - EATX.02 - HS1200 - R25.XX0X2</t>
  </si>
  <si>
    <t>Сервер SIT SRH-2206 в составе:</t>
  </si>
  <si>
    <t>Сервер SIT SRH-4203 в составе:</t>
  </si>
  <si>
    <t>Сервер SIT SRH-1203 в составе:</t>
  </si>
  <si>
    <t>Сервер SIT SRH2221 V5 к1(20)</t>
  </si>
  <si>
    <t>Сервер SIT SRH2221 V5 к3(20)</t>
  </si>
  <si>
    <t>Сервер 2288X V5 02313FSP</t>
  </si>
  <si>
    <t>Сервер IBM x206, Intel P4 EM64T 3.2GHz/800MHz/1MB L2, 512MB RAM,  2x80GB 7200RPM SS S-ATA HDD, RSA I</t>
  </si>
  <si>
    <t>Сервер IBM x206, P4 EM64T 3.2GHz/800MHz/1MB L2, 512MB RAM, 2x80GB 7200RPM SS S-ATA, SRAID 7t, RSA II</t>
  </si>
  <si>
    <t>высота</t>
  </si>
  <si>
    <t xml:space="preserve">2U </t>
  </si>
  <si>
    <t>1200Вт 80PLUS Platinum с поддержкой горячей замены (Hot-Swap) и резервированием</t>
  </si>
  <si>
    <t xml:space="preserve">Дисковая подсистема: </t>
  </si>
  <si>
    <t>На фронтальной панели 8x3.5/2.5" HDD/SSD (SATA/SAS) с поддержкой горячей замены (Hot-Swap). 
На задней панели 2x2.5" HDD/SSD (SATA/SAS) с поддержкой горячей замены (Hot-Swap), 
Внутри сервера 2x2.5" HDD/SSD (SATA/SAS/U.2) без поддержки горячей замены ("Холодные отсеки")</t>
  </si>
  <si>
    <t>Система охлаждения</t>
  </si>
  <si>
    <t>3 производительных 80-миллиметровых вентилятора с управляемой скоростью вращения и поддержкой горячей замены</t>
  </si>
  <si>
    <t>Чипсет</t>
  </si>
  <si>
    <t>на основе Intel C621</t>
  </si>
  <si>
    <t>Процессоры</t>
  </si>
  <si>
    <t>Dual Socket P (LGA 3647) с поддержкой 1/2nd Gen Intel® Xeon® Scalable processors (Cascade Lake/Skylake) до 205W TPD</t>
  </si>
  <si>
    <t>Поддерживаемая ОЗУ</t>
  </si>
  <si>
    <t>16xDDR4 ECC REG, макс. объем 2ТБ</t>
  </si>
  <si>
    <t>Дисковая подсистема:</t>
  </si>
  <si>
    <t xml:space="preserve"> 9xSATA + 1xMiniSAS HD (опционально; подключение только 4 х SATA) с поддержкой RAID 0, 1, 5, 10 на основе Intel C621. 1xM.2 PCI-E x4 type M, 1xM.2 SATA</t>
  </si>
  <si>
    <t xml:space="preserve">Слоты расширения: </t>
  </si>
  <si>
    <t>7 слотов расширения половинной высоты (HHHL)</t>
  </si>
  <si>
    <t xml:space="preserve">Слоты PCI-Express: </t>
  </si>
  <si>
    <t>3xPCI-E 3.0 x16, 3xPCI-E 3.0 x8</t>
  </si>
  <si>
    <t xml:space="preserve">Конфигурация сетевых портов: </t>
  </si>
  <si>
    <t>4x 1 Гбит/с RJ-45 + 1x RJ-45 выделенный порт управления IPMI</t>
  </si>
  <si>
    <t xml:space="preserve">Наличие интерфейсов: </t>
  </si>
  <si>
    <t>5 портов USB 3.0 (2 сзади + 2 спереди + 1 внутри), 2 порта USB 2.0 сзади, 1 порт RS232 port TTL (внутри), D-Sub (VGA) на основе Aspeed AST2500. Слот под MicroSD карту (Используется для BMC).</t>
  </si>
  <si>
    <t xml:space="preserve">Комплект для монтажа в стойку: </t>
  </si>
  <si>
    <t>Комплект монтажных рельс,  с регулируемой длиной 620мм ~ 775мм</t>
  </si>
  <si>
    <t>Опции</t>
  </si>
  <si>
    <t>Возможность установки внутреннего Slim DVD-RW привода</t>
  </si>
  <si>
    <t>№</t>
  </si>
  <si>
    <t>Описание производимого оборудования</t>
  </si>
  <si>
    <t>Кол-во</t>
  </si>
  <si>
    <t xml:space="preserve">Серверная платформа SIT SRH-2206 (25*2.5inch HDD Chassis, With 2*10GE SFP+(Without Optical Transceiver)) H22X-05 (For oversea) </t>
  </si>
  <si>
    <t>Блок питания Server Platinum 1500W Version 2.0 AC power supply</t>
  </si>
  <si>
    <t>Процессор Intel Xeon Gold 6248R(3.0GHz/24-Core/35.75MB/205W)Cascade lake Processor (with heatsink)</t>
  </si>
  <si>
    <t>Модуль памяти ТМИ DDR4 32Gb 3200MHz PC4-25600 ECC, Reg.</t>
  </si>
  <si>
    <t>Накопитель SSD,960GB,SATA 6Gb/s,2.5inch(2.5inch Drive Bay)</t>
  </si>
  <si>
    <t>Контроллер SAS/SATA RAID Card MR,RAID0, 1,5,6,10,50,60, 2GB Cache,Support SuperCap and Sideband Management-3508 BCM</t>
  </si>
  <si>
    <t>Батарея питания контроллера 35xx/39xx RAID Card SuperCap</t>
  </si>
  <si>
    <t>Плата расширения 3*x8 (x16 slot) Riser1 Module</t>
  </si>
  <si>
    <t>Плата расширения 1*x16 + 1*x8 (x16 slot) Riser Card2 Module</t>
  </si>
  <si>
    <t>Сетевая карта SP381 Ethernet Adapter,25GE/10GE(Mellanox Mellanox ConnectX-5 MCX542B-ACAN),Dual-Port, SFP28 (with 2 Optical Transceiver),Half-height Half-length,Full Handle bars,PCIE 3.0 X8(Domestic and overseas)</t>
  </si>
  <si>
    <t>Оптический приемопередатчик Optical transceiver,SFP+, 850nm,10Gb/s,-7.3~-1dBm,-9.9dBm,LC, MM,0.3km</t>
  </si>
  <si>
    <t>Направляющая 2U Ball Bearing Rail Kit(Direct delivery material)</t>
  </si>
  <si>
    <t>Держатель кабеля 1U/2U Cable Management Arm(Direct delivery material)</t>
  </si>
  <si>
    <t>Кабель питания Power cord,Europe AC Power Cable,250V10A,3.0m,PFSM, (H05VVF 1.0^2(3C)),C13SF,250V,10A,BLack</t>
  </si>
  <si>
    <t>Кабель питания Power Cords Cable,Europe AC 250V10A,1.8m,C14SM, H05VV-F-  3*1.00^2,C13SF,PDU Cable</t>
  </si>
  <si>
    <t>Серверная платформа SIT SRH-4203 (36*3.5inch HDD Chassis, With 2*10GE SFP+(Without Optical Transceiver)) H52X-05 (For oversea)</t>
  </si>
  <si>
    <t>Направляющая 4U V5 Ball Bearing Rail Kit(Direct delivery material)</t>
  </si>
  <si>
    <t>Держатель кабеля  2U Cable Management Arm(Direct delivery material)</t>
  </si>
  <si>
    <t xml:space="preserve">Кабель питания Power cord,Europe AC Power Cable,250V10A,3.0m,PFSM,(H05VVF 1.0^2(3C)),C13SF,250V,10A,BLack </t>
  </si>
  <si>
    <t>Серверная платформа SIT SRH-1203 (8*2,5inch SAS/SATA HDD Chassis, 2*10GE SFP+(Without Optical Transceiver)) H12X-05 (For oversea)</t>
  </si>
  <si>
    <t>Карта расширения PCIe Riser Card,RISER2,1*x16 + 1*x8 (x16 slot)</t>
  </si>
  <si>
    <t>Карта расширения  PCIe Riser Card,RISER1,1*x16 HH</t>
  </si>
  <si>
    <t>Кабель интерфейсный High Speed Cable,Internal Mini SAS HD Cable,0.85m,Internal Mini SAS HD R/A,8*(1P*30AWG+ 2*Drain)+8C*30AWG,Internal Mini SAS HD STR,R/A-STR</t>
  </si>
  <si>
    <t>Направляющая 1U Ball Bearing Rail Kit(Direct delivery material )</t>
  </si>
  <si>
    <t>Артикул</t>
  </si>
  <si>
    <t>Номенклатурный номер</t>
  </si>
  <si>
    <t>Наименование комплектующих, характеристика, технические данные</t>
  </si>
  <si>
    <t>Сервер SIT SRH 2221 V5 в составе:</t>
  </si>
  <si>
    <t>02312XKF</t>
  </si>
  <si>
    <t>Платформа SIT SRH 2221 V5 (12*3.5inch HDD Chassis, With 2*10GE SFP+(Without Optical Transceiver))</t>
  </si>
  <si>
    <t>02312XWK</t>
  </si>
  <si>
    <t>Блок питания PAC900S12-B2 Server Platinum 900W Version 2.0 AC power supply</t>
  </si>
  <si>
    <t>02312WXW</t>
  </si>
  <si>
    <t>Процессор Intel Xeon Gold 5218R(2.1GHz/20-Core/27.5MB/125W)Cascade lake Processor (with heatsink)</t>
  </si>
  <si>
    <t>M393A4K40DB2-CVF</t>
  </si>
  <si>
    <t>Память DDR4 RDIMM Memory,32GB, 2933MT/s, 2Rank(2G*4bit),1.2V,ECC</t>
  </si>
  <si>
    <t>0255Y002</t>
  </si>
  <si>
    <t>Накопитель SSD,1920GB,NVMe PCIe,Read Intensive,PM9A3 Series,2.5inch(2.5inch Drive Bay)</t>
  </si>
  <si>
    <t>02311AYT</t>
  </si>
  <si>
    <t>Накопитель HDD,2000GB,SATA 6Gb/s,7.2K rpm,64MB,3.5inch(3.5inch Drive Bay)</t>
  </si>
  <si>
    <t>ЦРМП.467512.001</t>
  </si>
  <si>
    <t>Накопитель SSD ТМИ 256GB,2.5inch(3.5inch Drive Bay)</t>
  </si>
  <si>
    <t>03024RLG</t>
  </si>
  <si>
    <t>Контроллер XR230-M,Avago3004,M.2 RAID PCIE card-RAID0,1,JBOD,Support Sideband Management,PCIE 3.0 X8,No Cache,HH/HL</t>
  </si>
  <si>
    <t>02312SLN</t>
  </si>
  <si>
    <t>Корзина 2288X V5,BC1FM01NHBD,Rear 4*2.5 inch Hard Disk Backplane IO3 Module, Only for NVME</t>
  </si>
  <si>
    <t>03027XWQ</t>
  </si>
  <si>
    <t>RAID контроллер, XR450C-MX 2G, BC11RLCH, SAS/SATA RAID Card MR,RAID0,1,5,6,10,50,60, 2GB Cache,Board ID 0x20,Support SuperCap and Sideband Management-3508 BCM</t>
  </si>
  <si>
    <t>Батарея контроллера 3508/3516 RAID Card SuperCap</t>
  </si>
  <si>
    <t>90SC0AG0-M0UAY0</t>
  </si>
  <si>
    <t>Сетевой адаптер ASUS MCI-1G/350-4T OCP Network Mezzanine Card Intel i350 1GbE 1000Base-T Quad Port PCI-E x4 2.0 (048279)</t>
  </si>
  <si>
    <t>Кабель питания, Europe AC Power Cable, 250V10A, 3.0m,PFSM,(H05VVF 1.0^2(3C)), C13SF,250V,10A,BLack</t>
  </si>
  <si>
    <t>0405G019</t>
  </si>
  <si>
    <t>Провод питания, Europe AC 250V10A, 1.8m, C14SM,H05VV-F- 3*1.00^2,C13SF,PDU Cable</t>
  </si>
  <si>
    <t>S13423WVJ</t>
  </si>
  <si>
    <t>S13423VXF</t>
  </si>
  <si>
    <t>02312WYG</t>
  </si>
  <si>
    <t>Процессор Intel Xeon Silver 4210R(2.4GHz/10-Core/13.75MB/100W)Cascade lake Processor (with heatsink)</t>
  </si>
  <si>
    <t>M393A4K40DB2-CVF или 6200288</t>
  </si>
  <si>
    <t>S14135QKF</t>
  </si>
  <si>
    <t>S13422ZXS</t>
  </si>
  <si>
    <t>S13423RKF</t>
  </si>
  <si>
    <t>S13423RKM</t>
  </si>
  <si>
    <t>S32351545</t>
  </si>
  <si>
    <t>S5152167</t>
  </si>
  <si>
    <t>S1516F120</t>
  </si>
  <si>
    <t>S1-00002744</t>
  </si>
  <si>
    <t>02313AHD Сервер 2288X V5 02313FSP</t>
  </si>
  <si>
    <t>S1-00004309</t>
  </si>
  <si>
    <t>Сетевой адаптер ASUS MCI-1G/350-4T OCP Network Mezzanine Card Intel i350 1GbE 1000Base-T Quad Port P</t>
  </si>
  <si>
    <t>S1-00004307</t>
  </si>
  <si>
    <t>S1-00004308</t>
  </si>
  <si>
    <t>Контроллер XR230-M,Avago3004,M.2 RAID PCIE card-RAID0,1,JBOD,Support Sideband Management,PCIE 3.0 X8</t>
  </si>
  <si>
    <t>S1-00000408</t>
  </si>
  <si>
    <t xml:space="preserve">3* X8 (X16 slot) RISER1 module </t>
  </si>
  <si>
    <t>S1-00004304</t>
  </si>
  <si>
    <t>S1-00004305</t>
  </si>
  <si>
    <t>S1-00004306</t>
  </si>
  <si>
    <t>Форфактор корпуса</t>
  </si>
  <si>
    <t>Full Tower</t>
  </si>
  <si>
    <t>Intel Pentium 4 3.2 GHz</t>
  </si>
  <si>
    <t xml:space="preserve">512MB ECC DDR </t>
  </si>
  <si>
    <t>2x80Gb HDD 7200RPM</t>
  </si>
  <si>
    <t>IBM ServeRAID 7e</t>
  </si>
  <si>
    <t>Сервер 2288X V5 02313DKB в составе:</t>
  </si>
  <si>
    <t>№ п/п</t>
  </si>
  <si>
    <t>Наименование</t>
  </si>
  <si>
    <t>Количество</t>
  </si>
  <si>
    <t>Корпус RCO/125PB1 КДБА.301234.125</t>
  </si>
  <si>
    <t>Мат.плата RMB-IC2-EATX.06 КДБА.469555.015</t>
  </si>
  <si>
    <t>Бэкплейн 1 RPB-3.5х4.01 КДБА.466453.045</t>
  </si>
  <si>
    <t>Кассеты RTP-3.5х1.01 КДБА.301455.001</t>
  </si>
  <si>
    <t>Бэкплейн 1 RPB-2.5х.01 КДБА.467239.002</t>
  </si>
  <si>
    <t>Кассеты задние</t>
  </si>
  <si>
    <t>SATA на задние</t>
  </si>
  <si>
    <t>Вентилятор 1</t>
  </si>
  <si>
    <t>Вентилятор 2</t>
  </si>
  <si>
    <t>Направляющие телескопические</t>
  </si>
  <si>
    <t>Набор крепежа   UCSC-C3X60-RAIL UCS C3X60 Rack Rails Kit (1шт)</t>
  </si>
  <si>
    <t>Заглушка   UCSC-C3X60-SBLKP UCS C3x60 SIOC blanking plate (1шт)</t>
  </si>
  <si>
    <t xml:space="preserve"> Блок питания UCSC-PSU1-1050W Cisco UCS 1050W AC Power Supply for Rack Server (4шт)</t>
  </si>
  <si>
    <t>Заглушка N20-BBLKD-7MM UCS 7MM SSD Blank Filler (2шт)</t>
  </si>
  <si>
    <t>Заглушка UCSS-S3260-BBEZEL Cisco UCS S3260 Bezel (1шт)</t>
  </si>
  <si>
    <t>Сервер UCS-S3260-M5SRB UCS S3260 M5 Server Node for Intel Scalable CPUs (1шт)</t>
  </si>
  <si>
    <t>Радиатор процессора UCS-S3260-M5HS UCS S3260 M5 Server Node HeatSink (2шт)</t>
  </si>
  <si>
    <t>Процессор UCS-CPU-I4210R Intel 4210R 2.4GHz/100W 10C/13.75MB  DDR4 2400MHz (2шт)</t>
  </si>
  <si>
    <t>Плата памяти UCS-MR-X32G2RT-H 32GB DDR4-2933-MHz RDIMM/2Rx4/1.2v (8шт)</t>
  </si>
  <si>
    <t>Плата контроллера жестких дисков UCS-S3260-DRAID UCS S3260 Dual Raid based on LSI 3316 (1шт)</t>
  </si>
  <si>
    <t>Модуль интерфейсный сетевой   UCSC-C3260-SIOC Cisco UCS C3260 System IO Controller with VIC 1300 incl. (1шт)</t>
  </si>
  <si>
    <t>Накопитель на жестком магнитном диске UCS-S3260-14HD12 UCS S3260 1row of drives 14x 12TB Total: 168TB (1шт)</t>
  </si>
  <si>
    <t>Накопитель на жестком магнитном диске UCS-S3260-HD12T UCS S3260 12TB NL-SAS 7200 RPM 12Gb HDD wCarrier- Top Load (14шт)</t>
  </si>
  <si>
    <t>Накопитель на жестком магнитном диске UCS-S3260-HD12T UCS S3260 12TB NL-SAS 7200 RPM 12Gb HDD wCarrier- Top Load (10шт)</t>
  </si>
  <si>
    <t>Накопитель твердотельный UCS-S3260-3KSD16 Cisco UCS S3260 Top Load 3X 1.6TB SSD (4шт)</t>
  </si>
  <si>
    <t>Модуль адаптер UCS-S3260-IOE2 Cisco UCS S3260 IO Expander Version 2 (1шт)</t>
  </si>
  <si>
    <t>Модуль интерфейсный сетевой UCSC-PCIE-QD16GF Qlogic QLE2692 dual-port 16G FC HBA (1шт)</t>
  </si>
  <si>
    <t>Накопитель твердотельный UCS-S3260-G3SD48 UCS S3260 480G Boot SSD (Micron 6G SATA) (2шт)</t>
  </si>
  <si>
    <t>Кабель телекоммуникационный N20-BKVM KVM local IO cable for UCS servers console port (1шт)</t>
  </si>
  <si>
    <t>Кабель питания CAB-C13-C14-2M Power Cord Jumper, C13-C14 Connectors, 2 Meter Length (4шт)</t>
  </si>
  <si>
    <t>Сервер UCSS-S3260 Cisco UCS S3260 Storage Server Base Chassis  в составе:</t>
  </si>
  <si>
    <t>Набор крепежа UCSC-CMA-M4 Reversible CMA for C240 M4 ball bearing rail kit (1шт)</t>
  </si>
  <si>
    <t>Артикул внутреннего учета CIMC-LATEST IMC SW (Recommended) latest release for C-Series Servers. (1шт) PO NVG-433-21-MS 113606273/4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</si>
</sst>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_ ;[Red]\-0\ "/>
  </numFmts>
  <fonts count="14" x14ac:knownFonts="1">
    <font>
      <sz val="8"/>
      <name val="Arial"/>
    </font>
    <font>
      <sz val="11"/>
      <color theme="1"/>
      <name val="Calibri"/>
      <family val="2"/>
      <charset val="204"/>
      <scheme val="minor"/>
    </font>
    <font>
      <b/>
      <sz val="10"/>
      <color rgb="FF003F2F"/>
      <name val="Arial"/>
      <family val="2"/>
      <charset val="204"/>
    </font>
    <font>
      <b/>
      <sz val="10"/>
      <name val="Arial"/>
      <family val="2"/>
      <charset val="204"/>
    </font>
    <font>
      <u/>
      <sz val="8"/>
      <color theme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Calibri"/>
      <family val="2"/>
      <charset val="204"/>
    </font>
    <font>
      <sz val="9"/>
      <color rgb="FF000000"/>
      <name val="Verdana"/>
      <family val="2"/>
      <charset val="204"/>
    </font>
    <font>
      <sz val="8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ACC8BD"/>
      </left>
      <right style="thin">
        <color rgb="FFACC8BD"/>
      </right>
      <top style="thin">
        <color rgb="FFACC8BD"/>
      </top>
      <bottom style="thin">
        <color rgb="FFACC8B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ACC8BD"/>
      </right>
      <top style="thin">
        <color rgb="FFACC8BD"/>
      </top>
      <bottom style="thin">
        <color rgb="FFACC8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94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3" fillId="0" borderId="0" xfId="0" applyFont="1" applyAlignment="1">
      <alignment wrapText="1"/>
    </xf>
    <xf numFmtId="0" fontId="5" fillId="0" borderId="0" xfId="0" applyFont="1" applyFill="1"/>
    <xf numFmtId="0" fontId="5" fillId="0" borderId="0" xfId="0" applyFont="1"/>
    <xf numFmtId="0" fontId="0" fillId="0" borderId="0" xfId="0" applyAlignment="1">
      <alignment horizontal="center"/>
    </xf>
    <xf numFmtId="0" fontId="5" fillId="0" borderId="2" xfId="0" applyFont="1" applyBorder="1" applyAlignment="1">
      <alignment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5" fillId="0" borderId="2" xfId="0" applyFont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5" fillId="2" borderId="2" xfId="0" applyFont="1" applyFill="1" applyBorder="1"/>
    <xf numFmtId="0" fontId="5" fillId="2" borderId="2" xfId="0" applyFont="1" applyFill="1" applyBorder="1" applyAlignment="1">
      <alignment horizontal="center"/>
    </xf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0" fontId="0" fillId="0" borderId="0" xfId="0" applyFill="1" applyBorder="1" applyAlignment="1">
      <alignment horizontal="left" vertical="top" wrapText="1"/>
    </xf>
    <xf numFmtId="0" fontId="10" fillId="0" borderId="0" xfId="0" applyFont="1"/>
    <xf numFmtId="0" fontId="10" fillId="0" borderId="0" xfId="0" applyFont="1" applyAlignment="1">
      <alignment wrapText="1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 wrapText="1"/>
    </xf>
    <xf numFmtId="0" fontId="12" fillId="0" borderId="0" xfId="0" applyFont="1"/>
    <xf numFmtId="0" fontId="0" fillId="0" borderId="2" xfId="0" applyBorder="1" applyAlignment="1">
      <alignment horizontal="left" vertical="top" wrapText="1"/>
    </xf>
    <xf numFmtId="1" fontId="0" fillId="0" borderId="2" xfId="0" applyNumberFormat="1" applyBorder="1" applyAlignment="1">
      <alignment horizontal="right" vertical="top" wrapText="1"/>
    </xf>
    <xf numFmtId="0" fontId="3" fillId="0" borderId="0" xfId="0" applyFont="1"/>
    <xf numFmtId="4" fontId="5" fillId="0" borderId="2" xfId="0" applyNumberFormat="1" applyFont="1" applyFill="1" applyBorder="1" applyAlignment="1">
      <alignment vertical="top" wrapText="1"/>
    </xf>
    <xf numFmtId="0" fontId="2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left" wrapText="1"/>
    </xf>
    <xf numFmtId="164" fontId="3" fillId="0" borderId="2" xfId="0" applyNumberFormat="1" applyFont="1" applyFill="1" applyBorder="1" applyAlignment="1">
      <alignment horizontal="center" vertical="center" shrinkToFit="1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vertical="center" shrinkToFit="1"/>
    </xf>
    <xf numFmtId="0" fontId="5" fillId="0" borderId="2" xfId="0" applyFont="1" applyBorder="1" applyAlignment="1">
      <alignment wrapText="1"/>
    </xf>
    <xf numFmtId="0" fontId="5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13" fillId="5" borderId="2" xfId="0" applyNumberFormat="1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3" fillId="0" borderId="2" xfId="0" applyFont="1" applyFill="1" applyBorder="1"/>
    <xf numFmtId="0" fontId="13" fillId="0" borderId="7" xfId="0" applyFont="1" applyFill="1" applyBorder="1"/>
    <xf numFmtId="0" fontId="13" fillId="0" borderId="8" xfId="0" applyFont="1" applyFill="1" applyBorder="1"/>
    <xf numFmtId="0" fontId="13" fillId="0" borderId="9" xfId="0" applyFont="1" applyFill="1" applyBorder="1"/>
    <xf numFmtId="0" fontId="13" fillId="0" borderId="10" xfId="0" applyFont="1" applyFill="1" applyBorder="1"/>
    <xf numFmtId="1" fontId="5" fillId="0" borderId="2" xfId="0" applyNumberFormat="1" applyFont="1" applyFill="1" applyBorder="1" applyAlignment="1">
      <alignment horizontal="right" vertical="top" wrapText="1"/>
    </xf>
    <xf numFmtId="0" fontId="4" fillId="0" borderId="0" xfId="2" applyFont="1" applyFill="1" applyAlignment="1">
      <alignment wrapText="1"/>
    </xf>
    <xf numFmtId="4" fontId="5" fillId="0" borderId="2" xfId="0" applyNumberFormat="1" applyFont="1" applyFill="1" applyBorder="1" applyAlignment="1">
      <alignment horizontal="right" vertical="top" wrapText="1"/>
    </xf>
    <xf numFmtId="0" fontId="4" fillId="0" borderId="6" xfId="2" applyFont="1" applyFill="1" applyBorder="1" applyAlignment="1">
      <alignment horizontal="left" vertical="top" wrapText="1"/>
    </xf>
    <xf numFmtId="0" fontId="4" fillId="0" borderId="0" xfId="2" applyFont="1" applyFill="1"/>
    <xf numFmtId="0" fontId="5" fillId="0" borderId="0" xfId="0" applyFont="1" applyFill="1" applyAlignment="1">
      <alignment horizontal="left"/>
    </xf>
    <xf numFmtId="0" fontId="2" fillId="0" borderId="7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1" fontId="5" fillId="0" borderId="9" xfId="0" applyNumberFormat="1" applyFont="1" applyFill="1" applyBorder="1" applyAlignment="1">
      <alignment horizontal="right" vertical="top" wrapText="1"/>
    </xf>
    <xf numFmtId="4" fontId="5" fillId="0" borderId="9" xfId="0" applyNumberFormat="1" applyFont="1" applyFill="1" applyBorder="1" applyAlignment="1">
      <alignment horizontal="right" vertical="top" wrapText="1"/>
    </xf>
    <xf numFmtId="0" fontId="5" fillId="0" borderId="11" xfId="0" applyFont="1" applyFill="1" applyBorder="1" applyAlignment="1">
      <alignment horizontal="left" vertical="top" wrapText="1"/>
    </xf>
    <xf numFmtId="1" fontId="5" fillId="0" borderId="12" xfId="0" applyNumberFormat="1" applyFont="1" applyFill="1" applyBorder="1" applyAlignment="1">
      <alignment horizontal="right" vertical="top" wrapText="1"/>
    </xf>
    <xf numFmtId="0" fontId="5" fillId="0" borderId="14" xfId="0" applyFont="1" applyFill="1" applyBorder="1" applyAlignment="1">
      <alignment horizontal="left" vertical="top" wrapText="1"/>
    </xf>
    <xf numFmtId="0" fontId="5" fillId="0" borderId="16" xfId="0" applyFont="1" applyFill="1" applyBorder="1" applyAlignment="1">
      <alignment horizontal="left" vertical="top" wrapText="1"/>
    </xf>
    <xf numFmtId="1" fontId="5" fillId="0" borderId="17" xfId="0" applyNumberFormat="1" applyFont="1" applyFill="1" applyBorder="1" applyAlignment="1">
      <alignment horizontal="right" vertical="top" wrapText="1"/>
    </xf>
    <xf numFmtId="4" fontId="5" fillId="0" borderId="1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4" fontId="5" fillId="0" borderId="17" xfId="0" applyNumberFormat="1" applyFont="1" applyFill="1" applyBorder="1" applyAlignment="1">
      <alignment horizontal="center" vertical="center" wrapText="1"/>
    </xf>
    <xf numFmtId="4" fontId="5" fillId="0" borderId="13" xfId="0" applyNumberFormat="1" applyFont="1" applyFill="1" applyBorder="1" applyAlignment="1">
      <alignment horizontal="center" vertical="center" wrapText="1"/>
    </xf>
    <xf numFmtId="4" fontId="5" fillId="0" borderId="15" xfId="0" applyNumberFormat="1" applyFont="1" applyFill="1" applyBorder="1" applyAlignment="1">
      <alignment horizontal="center" vertical="center" wrapText="1"/>
    </xf>
    <xf numFmtId="4" fontId="5" fillId="0" borderId="18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17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5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3" fillId="0" borderId="1" xfId="0" applyFont="1" applyFill="1" applyBorder="1" applyAlignment="1">
      <alignment horizontal="left" vertical="top" wrapText="1"/>
    </xf>
    <xf numFmtId="0" fontId="5" fillId="4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H42"/>
  <sheetViews>
    <sheetView tabSelected="1" workbookViewId="0">
      <selection activeCell="G5" sqref="G5"/>
    </sheetView>
  </sheetViews>
  <sheetFormatPr defaultColWidth="10.5" defaultRowHeight="11.45" customHeight="1" x14ac:dyDescent="0.2"/>
  <cols>
    <col min="1" max="1" width="22.83203125" style="61" customWidth="1"/>
    <col min="2" max="2" width="17.33203125" style="61" customWidth="1"/>
    <col min="3" max="3" width="57.33203125" style="61" customWidth="1"/>
    <col min="4" max="4" width="11" style="61" customWidth="1"/>
    <col min="5" max="5" width="15.1640625" style="61" customWidth="1"/>
    <col min="6" max="6" width="14" style="61" customWidth="1"/>
    <col min="7" max="7" width="41.6640625" style="4" bestFit="1" customWidth="1"/>
    <col min="8" max="16384" width="10.5" style="4"/>
  </cols>
  <sheetData>
    <row r="1" spans="1:7" ht="40.15" customHeight="1" thickBot="1" x14ac:dyDescent="0.25">
      <c r="A1" s="62" t="s">
        <v>0</v>
      </c>
      <c r="B1" s="77" t="s">
        <v>1</v>
      </c>
      <c r="C1" s="77"/>
      <c r="D1" s="62" t="s">
        <v>2</v>
      </c>
      <c r="E1" s="62" t="s">
        <v>245</v>
      </c>
      <c r="F1" s="62" t="s">
        <v>243</v>
      </c>
    </row>
    <row r="2" spans="1:7" ht="40.15" customHeight="1" x14ac:dyDescent="0.2">
      <c r="A2" s="66" t="s">
        <v>30</v>
      </c>
      <c r="B2" s="80" t="s">
        <v>31</v>
      </c>
      <c r="C2" s="80"/>
      <c r="D2" s="67">
        <v>1</v>
      </c>
      <c r="E2" s="71">
        <v>200000</v>
      </c>
      <c r="F2" s="74" t="s">
        <v>29</v>
      </c>
    </row>
    <row r="3" spans="1:7" ht="40.15" customHeight="1" x14ac:dyDescent="0.2">
      <c r="A3" s="68" t="s">
        <v>32</v>
      </c>
      <c r="B3" s="78" t="s">
        <v>201</v>
      </c>
      <c r="C3" s="78"/>
      <c r="D3" s="56">
        <v>1</v>
      </c>
      <c r="E3" s="72"/>
      <c r="F3" s="75"/>
    </row>
    <row r="4" spans="1:7" ht="22.9" customHeight="1" x14ac:dyDescent="0.2">
      <c r="A4" s="68" t="s">
        <v>32</v>
      </c>
      <c r="B4" s="78" t="s">
        <v>33</v>
      </c>
      <c r="C4" s="78"/>
      <c r="D4" s="56">
        <v>1</v>
      </c>
      <c r="E4" s="72"/>
      <c r="F4" s="75"/>
    </row>
    <row r="5" spans="1:7" ht="22.9" customHeight="1" x14ac:dyDescent="0.2">
      <c r="A5" s="68" t="s">
        <v>34</v>
      </c>
      <c r="B5" s="78" t="s">
        <v>35</v>
      </c>
      <c r="C5" s="78"/>
      <c r="D5" s="56">
        <v>1</v>
      </c>
      <c r="E5" s="72"/>
      <c r="F5" s="75"/>
    </row>
    <row r="6" spans="1:7" ht="22.9" customHeight="1" x14ac:dyDescent="0.2">
      <c r="A6" s="68" t="s">
        <v>36</v>
      </c>
      <c r="B6" s="78" t="s">
        <v>37</v>
      </c>
      <c r="C6" s="78"/>
      <c r="D6" s="56">
        <v>1</v>
      </c>
      <c r="E6" s="72"/>
      <c r="F6" s="75"/>
    </row>
    <row r="7" spans="1:7" ht="22.9" customHeight="1" x14ac:dyDescent="0.2">
      <c r="A7" s="68" t="s">
        <v>38</v>
      </c>
      <c r="B7" s="78" t="s">
        <v>202</v>
      </c>
      <c r="C7" s="78"/>
      <c r="D7" s="56">
        <v>1</v>
      </c>
      <c r="E7" s="72"/>
      <c r="F7" s="75"/>
    </row>
    <row r="8" spans="1:7" ht="22.9" customHeight="1" x14ac:dyDescent="0.2">
      <c r="A8" s="68" t="s">
        <v>38</v>
      </c>
      <c r="B8" s="78" t="s">
        <v>39</v>
      </c>
      <c r="C8" s="78"/>
      <c r="D8" s="56">
        <v>1</v>
      </c>
      <c r="E8" s="72"/>
      <c r="F8" s="75"/>
    </row>
    <row r="9" spans="1:7" ht="22.9" customHeight="1" x14ac:dyDescent="0.2">
      <c r="A9" s="68" t="s">
        <v>3</v>
      </c>
      <c r="B9" s="78" t="s">
        <v>4</v>
      </c>
      <c r="C9" s="78"/>
      <c r="D9" s="56">
        <v>1</v>
      </c>
      <c r="E9" s="72"/>
      <c r="F9" s="75"/>
    </row>
    <row r="10" spans="1:7" ht="22.9" customHeight="1" x14ac:dyDescent="0.2">
      <c r="A10" s="68" t="s">
        <v>3</v>
      </c>
      <c r="B10" s="78" t="s">
        <v>5</v>
      </c>
      <c r="C10" s="78"/>
      <c r="D10" s="56">
        <v>1</v>
      </c>
      <c r="E10" s="72"/>
      <c r="F10" s="75"/>
    </row>
    <row r="11" spans="1:7" ht="22.9" customHeight="1" x14ac:dyDescent="0.2">
      <c r="A11" s="68" t="s">
        <v>6</v>
      </c>
      <c r="B11" s="78" t="s">
        <v>7</v>
      </c>
      <c r="C11" s="78"/>
      <c r="D11" s="56">
        <v>1</v>
      </c>
      <c r="E11" s="72"/>
      <c r="F11" s="75"/>
    </row>
    <row r="12" spans="1:7" ht="22.9" customHeight="1" x14ac:dyDescent="0.2">
      <c r="A12" s="68" t="s">
        <v>6</v>
      </c>
      <c r="B12" s="78" t="s">
        <v>8</v>
      </c>
      <c r="C12" s="78"/>
      <c r="D12" s="56">
        <v>1</v>
      </c>
      <c r="E12" s="72"/>
      <c r="F12" s="75"/>
    </row>
    <row r="13" spans="1:7" ht="22.9" customHeight="1" x14ac:dyDescent="0.2">
      <c r="A13" s="68" t="s">
        <v>6</v>
      </c>
      <c r="B13" s="78" t="s">
        <v>9</v>
      </c>
      <c r="C13" s="78"/>
      <c r="D13" s="56">
        <v>1</v>
      </c>
      <c r="E13" s="72"/>
      <c r="F13" s="75"/>
    </row>
    <row r="14" spans="1:7" ht="11.45" customHeight="1" x14ac:dyDescent="0.2">
      <c r="A14" s="68" t="s">
        <v>6</v>
      </c>
      <c r="B14" s="78" t="s">
        <v>10</v>
      </c>
      <c r="C14" s="78"/>
      <c r="D14" s="56">
        <v>1</v>
      </c>
      <c r="E14" s="72"/>
      <c r="F14" s="75"/>
    </row>
    <row r="15" spans="1:7" ht="22.9" customHeight="1" x14ac:dyDescent="0.2">
      <c r="A15" s="68" t="s">
        <v>6</v>
      </c>
      <c r="B15" s="78" t="s">
        <v>11</v>
      </c>
      <c r="C15" s="78"/>
      <c r="D15" s="56">
        <v>1</v>
      </c>
      <c r="E15" s="72"/>
      <c r="F15" s="75"/>
      <c r="G15" s="57"/>
    </row>
    <row r="16" spans="1:7" ht="22.9" customHeight="1" x14ac:dyDescent="0.2">
      <c r="A16" s="68" t="s">
        <v>6</v>
      </c>
      <c r="B16" s="78" t="s">
        <v>12</v>
      </c>
      <c r="C16" s="78"/>
      <c r="D16" s="56">
        <v>1</v>
      </c>
      <c r="E16" s="72"/>
      <c r="F16" s="75"/>
      <c r="G16" s="57"/>
    </row>
    <row r="17" spans="1:8" ht="22.9" customHeight="1" x14ac:dyDescent="0.2">
      <c r="A17" s="68" t="s">
        <v>13</v>
      </c>
      <c r="B17" s="78" t="s">
        <v>14</v>
      </c>
      <c r="C17" s="78"/>
      <c r="D17" s="56">
        <v>1</v>
      </c>
      <c r="E17" s="72"/>
      <c r="F17" s="75"/>
      <c r="G17" s="57"/>
    </row>
    <row r="18" spans="1:8" ht="22.9" customHeight="1" x14ac:dyDescent="0.2">
      <c r="A18" s="68" t="s">
        <v>13</v>
      </c>
      <c r="B18" s="78" t="s">
        <v>15</v>
      </c>
      <c r="C18" s="78"/>
      <c r="D18" s="56">
        <v>1</v>
      </c>
      <c r="E18" s="72"/>
      <c r="F18" s="75"/>
      <c r="G18" s="57"/>
    </row>
    <row r="19" spans="1:8" ht="22.9" customHeight="1" thickBot="1" x14ac:dyDescent="0.25">
      <c r="A19" s="69" t="s">
        <v>40</v>
      </c>
      <c r="B19" s="79" t="s">
        <v>41</v>
      </c>
      <c r="C19" s="79"/>
      <c r="D19" s="70">
        <v>1</v>
      </c>
      <c r="E19" s="73"/>
      <c r="F19" s="76"/>
      <c r="G19" s="57"/>
    </row>
    <row r="20" spans="1:8" ht="22.9" customHeight="1" x14ac:dyDescent="0.2">
      <c r="A20" s="63" t="s">
        <v>16</v>
      </c>
      <c r="B20" s="81" t="s">
        <v>204</v>
      </c>
      <c r="C20" s="81"/>
      <c r="D20" s="64">
        <v>3</v>
      </c>
      <c r="E20" s="65">
        <v>10000</v>
      </c>
      <c r="F20" s="65" t="s">
        <v>29</v>
      </c>
      <c r="G20" s="57"/>
    </row>
    <row r="21" spans="1:8" ht="22.9" customHeight="1" x14ac:dyDescent="0.2">
      <c r="A21" s="28" t="s">
        <v>17</v>
      </c>
      <c r="B21" s="78" t="s">
        <v>18</v>
      </c>
      <c r="C21" s="78"/>
      <c r="D21" s="56">
        <v>1</v>
      </c>
      <c r="E21" s="58">
        <v>1600000</v>
      </c>
      <c r="F21" s="58" t="s">
        <v>29</v>
      </c>
    </row>
    <row r="22" spans="1:8" ht="22.9" customHeight="1" x14ac:dyDescent="0.2">
      <c r="A22" s="28" t="s">
        <v>19</v>
      </c>
      <c r="B22" s="78" t="s">
        <v>18</v>
      </c>
      <c r="C22" s="78"/>
      <c r="D22" s="56">
        <v>1</v>
      </c>
      <c r="E22" s="58">
        <v>800000</v>
      </c>
      <c r="F22" s="58" t="s">
        <v>29</v>
      </c>
    </row>
    <row r="23" spans="1:8" ht="22.9" customHeight="1" x14ac:dyDescent="0.2">
      <c r="A23" s="28" t="s">
        <v>20</v>
      </c>
      <c r="B23" s="78" t="s">
        <v>203</v>
      </c>
      <c r="C23" s="78"/>
      <c r="D23" s="56">
        <v>1</v>
      </c>
      <c r="E23" s="58">
        <v>15000</v>
      </c>
      <c r="F23" s="58" t="s">
        <v>163</v>
      </c>
      <c r="G23" s="59"/>
    </row>
    <row r="24" spans="1:8" ht="22.9" customHeight="1" x14ac:dyDescent="0.2">
      <c r="A24" s="28" t="s">
        <v>21</v>
      </c>
      <c r="B24" s="78" t="s">
        <v>22</v>
      </c>
      <c r="C24" s="78"/>
      <c r="D24" s="56">
        <v>1</v>
      </c>
      <c r="E24" s="58">
        <v>15000</v>
      </c>
      <c r="F24" s="58" t="s">
        <v>244</v>
      </c>
      <c r="H24" s="60"/>
    </row>
    <row r="25" spans="1:8" ht="22.9" customHeight="1" x14ac:dyDescent="0.2">
      <c r="A25" s="28" t="s">
        <v>23</v>
      </c>
      <c r="B25" s="78" t="s">
        <v>24</v>
      </c>
      <c r="C25" s="78"/>
      <c r="D25" s="56">
        <v>1</v>
      </c>
      <c r="E25" s="58">
        <v>600000</v>
      </c>
      <c r="F25" s="58" t="s">
        <v>29</v>
      </c>
    </row>
    <row r="26" spans="1:8" ht="22.9" customHeight="1" x14ac:dyDescent="0.2">
      <c r="A26" s="28" t="s">
        <v>25</v>
      </c>
      <c r="B26" s="78" t="s">
        <v>26</v>
      </c>
      <c r="C26" s="78"/>
      <c r="D26" s="56">
        <v>1</v>
      </c>
      <c r="E26" s="58">
        <v>400000</v>
      </c>
      <c r="F26" s="58" t="s">
        <v>29</v>
      </c>
    </row>
    <row r="27" spans="1:8" ht="34.9" customHeight="1" x14ac:dyDescent="0.2">
      <c r="A27" s="28" t="s">
        <v>27</v>
      </c>
      <c r="B27" s="78" t="s">
        <v>28</v>
      </c>
      <c r="C27" s="78"/>
      <c r="D27" s="56">
        <v>1</v>
      </c>
      <c r="E27" s="58">
        <v>100000</v>
      </c>
      <c r="F27" s="58" t="s">
        <v>29</v>
      </c>
    </row>
    <row r="28" spans="1:8" ht="22.9" customHeight="1" x14ac:dyDescent="0.2">
      <c r="A28" s="28"/>
      <c r="B28" s="78" t="s">
        <v>248</v>
      </c>
      <c r="C28" s="78"/>
      <c r="D28" s="56">
        <v>1</v>
      </c>
      <c r="E28" s="26">
        <v>130000</v>
      </c>
      <c r="F28" s="26" t="s">
        <v>249</v>
      </c>
    </row>
    <row r="29" spans="1:8" ht="22.9" customHeight="1" x14ac:dyDescent="0.2">
      <c r="A29" s="28"/>
      <c r="B29" s="78" t="s">
        <v>250</v>
      </c>
      <c r="C29" s="78"/>
      <c r="D29" s="56">
        <v>1</v>
      </c>
      <c r="E29" s="26">
        <v>100000</v>
      </c>
      <c r="F29" s="26" t="s">
        <v>29</v>
      </c>
    </row>
    <row r="30" spans="1:8" ht="22.9" customHeight="1" x14ac:dyDescent="0.2">
      <c r="A30" s="28"/>
      <c r="B30" s="78" t="s">
        <v>251</v>
      </c>
      <c r="C30" s="78"/>
      <c r="D30" s="56">
        <v>1</v>
      </c>
      <c r="E30" s="26">
        <v>400000</v>
      </c>
      <c r="F30" s="26" t="s">
        <v>29</v>
      </c>
    </row>
    <row r="31" spans="1:8" ht="22.9" customHeight="1" x14ac:dyDescent="0.2">
      <c r="A31" s="28"/>
      <c r="B31" s="78" t="s">
        <v>252</v>
      </c>
      <c r="C31" s="78"/>
      <c r="D31" s="56">
        <v>1</v>
      </c>
      <c r="E31" s="26">
        <v>350000</v>
      </c>
      <c r="F31" s="26" t="s">
        <v>29</v>
      </c>
    </row>
    <row r="32" spans="1:8" ht="22.9" customHeight="1" x14ac:dyDescent="0.2">
      <c r="A32" s="28"/>
      <c r="B32" s="78" t="s">
        <v>253</v>
      </c>
      <c r="C32" s="78"/>
      <c r="D32" s="56">
        <v>1</v>
      </c>
      <c r="E32" s="26">
        <v>350000</v>
      </c>
      <c r="F32" s="26" t="s">
        <v>29</v>
      </c>
    </row>
    <row r="33" spans="1:6" ht="22.9" customHeight="1" x14ac:dyDescent="0.2">
      <c r="A33" s="28"/>
      <c r="B33" s="78" t="s">
        <v>250</v>
      </c>
      <c r="C33" s="78"/>
      <c r="D33" s="56">
        <v>10</v>
      </c>
      <c r="E33" s="26">
        <f>100000*D33</f>
        <v>1000000</v>
      </c>
      <c r="F33" s="26" t="s">
        <v>29</v>
      </c>
    </row>
    <row r="34" spans="1:6" ht="22.9" customHeight="1" x14ac:dyDescent="0.2">
      <c r="A34" s="28"/>
      <c r="B34" s="78" t="s">
        <v>250</v>
      </c>
      <c r="C34" s="78"/>
      <c r="D34" s="56">
        <v>168</v>
      </c>
      <c r="E34" s="26">
        <f>100000*D34</f>
        <v>16800000</v>
      </c>
      <c r="F34" s="26" t="s">
        <v>29</v>
      </c>
    </row>
    <row r="35" spans="1:6" ht="22.9" customHeight="1" x14ac:dyDescent="0.2">
      <c r="A35" s="28"/>
      <c r="B35" s="78" t="s">
        <v>254</v>
      </c>
      <c r="C35" s="78"/>
      <c r="D35" s="56">
        <v>5</v>
      </c>
      <c r="E35" s="26">
        <f>350000*D35</f>
        <v>1750000</v>
      </c>
      <c r="F35" s="26" t="s">
        <v>29</v>
      </c>
    </row>
    <row r="36" spans="1:6" ht="22.9" customHeight="1" x14ac:dyDescent="0.2">
      <c r="A36" s="28"/>
      <c r="B36" s="78" t="s">
        <v>255</v>
      </c>
      <c r="C36" s="78"/>
      <c r="D36" s="56">
        <v>20</v>
      </c>
      <c r="E36" s="26">
        <f>230000*D36</f>
        <v>4600000</v>
      </c>
      <c r="F36" s="26" t="s">
        <v>29</v>
      </c>
    </row>
    <row r="37" spans="1:6" ht="22.9" customHeight="1" x14ac:dyDescent="0.2">
      <c r="A37" s="28"/>
      <c r="B37" s="78" t="s">
        <v>256</v>
      </c>
      <c r="C37" s="78"/>
      <c r="D37" s="56">
        <v>1</v>
      </c>
      <c r="E37" s="26">
        <v>250000</v>
      </c>
      <c r="F37" s="26" t="s">
        <v>163</v>
      </c>
    </row>
    <row r="38" spans="1:6" ht="22.9" customHeight="1" x14ac:dyDescent="0.2">
      <c r="A38" s="28"/>
      <c r="B38" s="78" t="s">
        <v>250</v>
      </c>
      <c r="C38" s="78"/>
      <c r="D38" s="56">
        <v>129</v>
      </c>
      <c r="E38" s="26">
        <f>100000*D38</f>
        <v>12900000</v>
      </c>
      <c r="F38" s="26" t="s">
        <v>29</v>
      </c>
    </row>
    <row r="39" spans="1:6" ht="22.9" customHeight="1" x14ac:dyDescent="0.2">
      <c r="A39" s="28"/>
      <c r="B39" s="78" t="s">
        <v>250</v>
      </c>
      <c r="C39" s="78"/>
      <c r="D39" s="56">
        <v>150</v>
      </c>
      <c r="E39" s="26">
        <f>100000*D39</f>
        <v>15000000</v>
      </c>
      <c r="F39" s="26" t="s">
        <v>29</v>
      </c>
    </row>
    <row r="40" spans="1:6" ht="22.9" customHeight="1" x14ac:dyDescent="0.2">
      <c r="A40" s="28"/>
      <c r="B40" s="78" t="s">
        <v>250</v>
      </c>
      <c r="C40" s="78"/>
      <c r="D40" s="56">
        <v>20</v>
      </c>
      <c r="E40" s="26">
        <f>100000*D40</f>
        <v>2000000</v>
      </c>
      <c r="F40" s="26" t="s">
        <v>29</v>
      </c>
    </row>
    <row r="41" spans="1:6" ht="22.9" customHeight="1" x14ac:dyDescent="0.2">
      <c r="A41" s="28"/>
      <c r="B41" s="78" t="s">
        <v>257</v>
      </c>
      <c r="C41" s="78"/>
      <c r="D41" s="56">
        <v>4</v>
      </c>
      <c r="E41" s="26">
        <v>30000</v>
      </c>
      <c r="F41" s="26" t="s">
        <v>244</v>
      </c>
    </row>
    <row r="42" spans="1:6" ht="22.9" customHeight="1" x14ac:dyDescent="0.2">
      <c r="A42" s="28"/>
      <c r="B42" s="78" t="s">
        <v>258</v>
      </c>
      <c r="C42" s="78"/>
      <c r="D42" s="56">
        <v>11</v>
      </c>
      <c r="E42" s="26">
        <v>90000</v>
      </c>
      <c r="F42" s="26" t="s">
        <v>244</v>
      </c>
    </row>
  </sheetData>
  <mergeCells count="44">
    <mergeCell ref="B40:C40"/>
    <mergeCell ref="B41:C41"/>
    <mergeCell ref="B42:C42"/>
    <mergeCell ref="B37:C37"/>
    <mergeCell ref="B38:C38"/>
    <mergeCell ref="B39:C39"/>
    <mergeCell ref="B34:C34"/>
    <mergeCell ref="B35:C35"/>
    <mergeCell ref="B36:C36"/>
    <mergeCell ref="B31:C31"/>
    <mergeCell ref="B32:C32"/>
    <mergeCell ref="B33:C33"/>
    <mergeCell ref="B28:C28"/>
    <mergeCell ref="B29:C29"/>
    <mergeCell ref="B30:C30"/>
    <mergeCell ref="B27:C27"/>
    <mergeCell ref="B26:C26"/>
    <mergeCell ref="B25:C25"/>
    <mergeCell ref="B24:C24"/>
    <mergeCell ref="B23:C23"/>
    <mergeCell ref="B21:C21"/>
    <mergeCell ref="B22:C22"/>
    <mergeCell ref="B20:C20"/>
    <mergeCell ref="B9:C9"/>
    <mergeCell ref="B10:C10"/>
    <mergeCell ref="B11:C11"/>
    <mergeCell ref="B12:C12"/>
    <mergeCell ref="B13:C13"/>
    <mergeCell ref="B17:C17"/>
    <mergeCell ref="E2:E19"/>
    <mergeCell ref="F2:F19"/>
    <mergeCell ref="B1:C1"/>
    <mergeCell ref="B4:C4"/>
    <mergeCell ref="B5:C5"/>
    <mergeCell ref="B18:C18"/>
    <mergeCell ref="B19:C19"/>
    <mergeCell ref="B15:C15"/>
    <mergeCell ref="B16:C16"/>
    <mergeCell ref="B2:C2"/>
    <mergeCell ref="B3:C3"/>
    <mergeCell ref="B14:C14"/>
    <mergeCell ref="B7:C7"/>
    <mergeCell ref="B8:C8"/>
    <mergeCell ref="B6:C6"/>
  </mergeCells>
  <pageMargins left="0.39370078740157483" right="0.39370078740157483" top="0.39370078740157483" bottom="0.39370078740157483" header="0" footer="0"/>
  <pageSetup paperSize="9" fitToHeight="0" pageOrder="overThenDown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21"/>
  <sheetViews>
    <sheetView workbookViewId="0">
      <selection activeCell="A3" sqref="A3:D3"/>
    </sheetView>
  </sheetViews>
  <sheetFormatPr defaultRowHeight="11.25" x14ac:dyDescent="0.2"/>
  <cols>
    <col min="1" max="1" width="24.83203125" customWidth="1"/>
    <col min="2" max="2" width="24.33203125" customWidth="1"/>
    <col min="4" max="4" width="22.5" customWidth="1"/>
    <col min="5" max="5" width="66.6640625" bestFit="1" customWidth="1"/>
    <col min="7" max="7" width="34.83203125" customWidth="1"/>
    <col min="9" max="9" width="26" bestFit="1" customWidth="1"/>
    <col min="11" max="11" width="13.83203125" bestFit="1" customWidth="1"/>
    <col min="13" max="13" width="11.6640625" bestFit="1" customWidth="1"/>
    <col min="14" max="14" width="63.1640625" customWidth="1"/>
  </cols>
  <sheetData>
    <row r="3" spans="1:4" ht="25.5" x14ac:dyDescent="0.2">
      <c r="A3" s="27" t="s">
        <v>0</v>
      </c>
      <c r="B3" s="83" t="s">
        <v>1</v>
      </c>
      <c r="C3" s="83"/>
      <c r="D3" s="27" t="s">
        <v>2</v>
      </c>
    </row>
    <row r="4" spans="1:4" x14ac:dyDescent="0.2">
      <c r="A4" s="23" t="s">
        <v>30</v>
      </c>
      <c r="B4" s="82" t="s">
        <v>31</v>
      </c>
      <c r="C4" s="82"/>
      <c r="D4" s="24">
        <v>1</v>
      </c>
    </row>
    <row r="5" spans="1:4" x14ac:dyDescent="0.2">
      <c r="A5" s="23" t="s">
        <v>32</v>
      </c>
      <c r="B5" s="82" t="s">
        <v>201</v>
      </c>
      <c r="C5" s="82"/>
      <c r="D5" s="24">
        <v>1</v>
      </c>
    </row>
    <row r="6" spans="1:4" x14ac:dyDescent="0.2">
      <c r="A6" s="23" t="s">
        <v>32</v>
      </c>
      <c r="B6" s="82" t="s">
        <v>33</v>
      </c>
      <c r="C6" s="82"/>
      <c r="D6" s="24">
        <v>1</v>
      </c>
    </row>
    <row r="7" spans="1:4" x14ac:dyDescent="0.2">
      <c r="A7" s="23" t="s">
        <v>34</v>
      </c>
      <c r="B7" s="82" t="s">
        <v>35</v>
      </c>
      <c r="C7" s="82"/>
      <c r="D7" s="24">
        <v>1</v>
      </c>
    </row>
    <row r="8" spans="1:4" x14ac:dyDescent="0.2">
      <c r="A8" s="23" t="s">
        <v>36</v>
      </c>
      <c r="B8" s="82" t="s">
        <v>37</v>
      </c>
      <c r="C8" s="82"/>
      <c r="D8" s="24">
        <v>1</v>
      </c>
    </row>
    <row r="9" spans="1:4" x14ac:dyDescent="0.2">
      <c r="A9" s="23" t="s">
        <v>38</v>
      </c>
      <c r="B9" s="82" t="s">
        <v>202</v>
      </c>
      <c r="C9" s="82"/>
      <c r="D9" s="24">
        <v>1</v>
      </c>
    </row>
    <row r="10" spans="1:4" x14ac:dyDescent="0.2">
      <c r="A10" s="23" t="s">
        <v>38</v>
      </c>
      <c r="B10" s="82" t="s">
        <v>39</v>
      </c>
      <c r="C10" s="82"/>
      <c r="D10" s="24">
        <v>1</v>
      </c>
    </row>
    <row r="11" spans="1:4" x14ac:dyDescent="0.2">
      <c r="A11" s="23" t="s">
        <v>3</v>
      </c>
      <c r="B11" s="82" t="s">
        <v>4</v>
      </c>
      <c r="C11" s="82"/>
      <c r="D11" s="24">
        <v>1</v>
      </c>
    </row>
    <row r="12" spans="1:4" x14ac:dyDescent="0.2">
      <c r="A12" s="23" t="s">
        <v>3</v>
      </c>
      <c r="B12" s="82" t="s">
        <v>5</v>
      </c>
      <c r="C12" s="82"/>
      <c r="D12" s="24">
        <v>1</v>
      </c>
    </row>
    <row r="13" spans="1:4" x14ac:dyDescent="0.2">
      <c r="A13" s="23" t="s">
        <v>6</v>
      </c>
      <c r="B13" s="82" t="s">
        <v>7</v>
      </c>
      <c r="C13" s="82"/>
      <c r="D13" s="24">
        <v>1</v>
      </c>
    </row>
    <row r="14" spans="1:4" x14ac:dyDescent="0.2">
      <c r="A14" s="23" t="s">
        <v>6</v>
      </c>
      <c r="B14" s="82" t="s">
        <v>8</v>
      </c>
      <c r="C14" s="82"/>
      <c r="D14" s="24">
        <v>1</v>
      </c>
    </row>
    <row r="15" spans="1:4" x14ac:dyDescent="0.2">
      <c r="A15" s="23" t="s">
        <v>6</v>
      </c>
      <c r="B15" s="82" t="s">
        <v>9</v>
      </c>
      <c r="C15" s="82"/>
      <c r="D15" s="24">
        <v>1</v>
      </c>
    </row>
    <row r="16" spans="1:4" x14ac:dyDescent="0.2">
      <c r="A16" s="23" t="s">
        <v>6</v>
      </c>
      <c r="B16" s="82" t="s">
        <v>10</v>
      </c>
      <c r="C16" s="82"/>
      <c r="D16" s="24">
        <v>1</v>
      </c>
    </row>
    <row r="17" spans="1:4" x14ac:dyDescent="0.2">
      <c r="A17" s="23" t="s">
        <v>6</v>
      </c>
      <c r="B17" s="82" t="s">
        <v>11</v>
      </c>
      <c r="C17" s="82"/>
      <c r="D17" s="24">
        <v>1</v>
      </c>
    </row>
    <row r="18" spans="1:4" x14ac:dyDescent="0.2">
      <c r="A18" s="23" t="s">
        <v>6</v>
      </c>
      <c r="B18" s="82" t="s">
        <v>12</v>
      </c>
      <c r="C18" s="82"/>
      <c r="D18" s="24">
        <v>1</v>
      </c>
    </row>
    <row r="19" spans="1:4" x14ac:dyDescent="0.2">
      <c r="A19" s="23" t="s">
        <v>13</v>
      </c>
      <c r="B19" s="82" t="s">
        <v>14</v>
      </c>
      <c r="C19" s="82"/>
      <c r="D19" s="24">
        <v>1</v>
      </c>
    </row>
    <row r="20" spans="1:4" x14ac:dyDescent="0.2">
      <c r="A20" s="23" t="s">
        <v>13</v>
      </c>
      <c r="B20" s="82" t="s">
        <v>15</v>
      </c>
      <c r="C20" s="82"/>
      <c r="D20" s="24">
        <v>1</v>
      </c>
    </row>
    <row r="21" spans="1:4" x14ac:dyDescent="0.2">
      <c r="A21" s="23" t="s">
        <v>40</v>
      </c>
      <c r="B21" s="82" t="s">
        <v>41</v>
      </c>
      <c r="C21" s="82"/>
      <c r="D21" s="24">
        <v>1</v>
      </c>
    </row>
  </sheetData>
  <mergeCells count="19"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21:C21"/>
    <mergeCell ref="B17:C17"/>
    <mergeCell ref="B18:C18"/>
    <mergeCell ref="B19:C19"/>
    <mergeCell ref="B13:C13"/>
    <mergeCell ref="B14:C14"/>
    <mergeCell ref="B15:C15"/>
    <mergeCell ref="B16:C16"/>
    <mergeCell ref="B20:C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C15"/>
  <sheetViews>
    <sheetView workbookViewId="0">
      <selection activeCell="C37" sqref="C37:C38"/>
    </sheetView>
  </sheetViews>
  <sheetFormatPr defaultRowHeight="11.25" x14ac:dyDescent="0.2"/>
  <cols>
    <col min="1" max="1" width="9.1640625" customWidth="1"/>
    <col min="2" max="2" width="24.6640625" bestFit="1" customWidth="1"/>
    <col min="3" max="3" width="68.5" customWidth="1"/>
  </cols>
  <sheetData>
    <row r="7" spans="1:3" s="25" customFormat="1" ht="45" customHeight="1" x14ac:dyDescent="0.2">
      <c r="A7" s="84" t="s">
        <v>247</v>
      </c>
      <c r="B7" s="85"/>
      <c r="C7" s="86"/>
    </row>
    <row r="9" spans="1:3" x14ac:dyDescent="0.2">
      <c r="A9" s="10"/>
      <c r="B9" s="10" t="s">
        <v>241</v>
      </c>
      <c r="C9" s="8"/>
    </row>
    <row r="10" spans="1:3" x14ac:dyDescent="0.2">
      <c r="A10" s="10" t="s">
        <v>214</v>
      </c>
      <c r="B10" s="10" t="s">
        <v>219</v>
      </c>
      <c r="C10" s="10" t="s">
        <v>220</v>
      </c>
    </row>
    <row r="11" spans="1:3" x14ac:dyDescent="0.2">
      <c r="A11" s="10" t="s">
        <v>215</v>
      </c>
      <c r="B11" s="8" t="s">
        <v>208</v>
      </c>
      <c r="C11" s="10" t="s">
        <v>210</v>
      </c>
    </row>
    <row r="12" spans="1:3" x14ac:dyDescent="0.2">
      <c r="A12" s="10" t="s">
        <v>216</v>
      </c>
      <c r="B12" s="8" t="s">
        <v>205</v>
      </c>
      <c r="C12" s="8" t="s">
        <v>209</v>
      </c>
    </row>
    <row r="13" spans="1:3" x14ac:dyDescent="0.2">
      <c r="A13" s="10" t="s">
        <v>221</v>
      </c>
      <c r="B13" s="10" t="s">
        <v>207</v>
      </c>
      <c r="C13" s="8"/>
    </row>
    <row r="14" spans="1:3" x14ac:dyDescent="0.2">
      <c r="A14" s="8"/>
      <c r="B14" s="10" t="s">
        <v>246</v>
      </c>
      <c r="C14" s="8"/>
    </row>
    <row r="15" spans="1:3" x14ac:dyDescent="0.2">
      <c r="A15" s="10" t="s">
        <v>222</v>
      </c>
      <c r="B15" s="8" t="s">
        <v>206</v>
      </c>
      <c r="C15" s="8"/>
    </row>
  </sheetData>
  <mergeCells count="1">
    <mergeCell ref="A7:C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D1" workbookViewId="0">
      <selection activeCell="K21" sqref="K21"/>
    </sheetView>
  </sheetViews>
  <sheetFormatPr defaultRowHeight="11.25" x14ac:dyDescent="0.2"/>
  <cols>
    <col min="4" max="4" width="19.1640625" bestFit="1" customWidth="1"/>
    <col min="5" max="5" width="60" customWidth="1"/>
    <col min="6" max="6" width="44.83203125" style="6" customWidth="1"/>
    <col min="7" max="7" width="13.33203125" customWidth="1"/>
  </cols>
  <sheetData>
    <row r="1" spans="1:7" ht="12.75" x14ac:dyDescent="0.2">
      <c r="E1" s="25" t="str">
        <f>Лист_1!B21</f>
        <v>Сервер Cisco UCS S3260 Storage Server Base Chassis</v>
      </c>
    </row>
    <row r="3" spans="1:7" x14ac:dyDescent="0.2">
      <c r="A3" t="s">
        <v>42</v>
      </c>
      <c r="B3" t="s">
        <v>43</v>
      </c>
      <c r="C3" t="s">
        <v>44</v>
      </c>
      <c r="D3" s="8" t="s">
        <v>45</v>
      </c>
      <c r="E3" s="11" t="s">
        <v>46</v>
      </c>
      <c r="F3" s="11" t="s">
        <v>47</v>
      </c>
      <c r="G3" s="12">
        <v>1</v>
      </c>
    </row>
    <row r="4" spans="1:7" x14ac:dyDescent="0.2">
      <c r="A4" t="s">
        <v>42</v>
      </c>
      <c r="B4" t="s">
        <v>43</v>
      </c>
      <c r="C4" t="s">
        <v>48</v>
      </c>
      <c r="D4" s="8" t="s">
        <v>49</v>
      </c>
      <c r="E4" s="13" t="s">
        <v>50</v>
      </c>
      <c r="F4" s="13" t="s">
        <v>51</v>
      </c>
      <c r="G4" s="14">
        <v>2</v>
      </c>
    </row>
    <row r="5" spans="1:7" x14ac:dyDescent="0.2">
      <c r="A5" t="s">
        <v>42</v>
      </c>
      <c r="B5" t="s">
        <v>43</v>
      </c>
      <c r="C5" t="s">
        <v>52</v>
      </c>
      <c r="D5" s="8" t="s">
        <v>53</v>
      </c>
      <c r="E5" s="13" t="s">
        <v>54</v>
      </c>
      <c r="F5" s="13" t="s">
        <v>55</v>
      </c>
      <c r="G5" s="14">
        <v>8</v>
      </c>
    </row>
    <row r="6" spans="1:7" x14ac:dyDescent="0.2">
      <c r="A6" t="s">
        <v>42</v>
      </c>
      <c r="B6" t="s">
        <v>43</v>
      </c>
      <c r="C6" t="s">
        <v>56</v>
      </c>
      <c r="D6" s="8" t="s">
        <v>57</v>
      </c>
      <c r="E6" s="13" t="s">
        <v>58</v>
      </c>
      <c r="F6" s="13" t="s">
        <v>59</v>
      </c>
      <c r="G6" s="14">
        <v>1</v>
      </c>
    </row>
    <row r="7" spans="1:7" x14ac:dyDescent="0.2">
      <c r="A7" t="s">
        <v>42</v>
      </c>
      <c r="B7" t="s">
        <v>43</v>
      </c>
      <c r="C7" t="s">
        <v>60</v>
      </c>
      <c r="D7" s="8" t="s">
        <v>61</v>
      </c>
      <c r="E7" s="13" t="s">
        <v>62</v>
      </c>
      <c r="F7" s="13" t="s">
        <v>63</v>
      </c>
      <c r="G7" s="14">
        <v>1</v>
      </c>
    </row>
    <row r="8" spans="1:7" x14ac:dyDescent="0.2">
      <c r="A8" t="s">
        <v>42</v>
      </c>
      <c r="B8" t="s">
        <v>43</v>
      </c>
      <c r="C8" t="s">
        <v>64</v>
      </c>
      <c r="D8" s="8" t="s">
        <v>65</v>
      </c>
      <c r="E8" s="13" t="s">
        <v>66</v>
      </c>
      <c r="F8" s="13" t="s">
        <v>67</v>
      </c>
      <c r="G8" s="14">
        <v>2</v>
      </c>
    </row>
    <row r="9" spans="1:7" x14ac:dyDescent="0.2">
      <c r="A9" t="s">
        <v>42</v>
      </c>
      <c r="B9" t="s">
        <v>43</v>
      </c>
      <c r="C9" t="s">
        <v>68</v>
      </c>
      <c r="D9" s="8" t="s">
        <v>69</v>
      </c>
      <c r="E9" s="13" t="s">
        <v>70</v>
      </c>
      <c r="F9" s="13" t="s">
        <v>71</v>
      </c>
      <c r="G9" s="14">
        <v>4</v>
      </c>
    </row>
    <row r="10" spans="1:7" x14ac:dyDescent="0.2">
      <c r="A10" t="s">
        <v>42</v>
      </c>
      <c r="B10" t="s">
        <v>43</v>
      </c>
      <c r="C10" t="s">
        <v>72</v>
      </c>
      <c r="D10" s="8" t="s">
        <v>73</v>
      </c>
      <c r="E10" s="13" t="s">
        <v>74</v>
      </c>
      <c r="F10" s="13" t="s">
        <v>75</v>
      </c>
      <c r="G10" s="14">
        <v>4</v>
      </c>
    </row>
    <row r="11" spans="1:7" x14ac:dyDescent="0.2">
      <c r="A11" t="s">
        <v>42</v>
      </c>
      <c r="B11" t="s">
        <v>43</v>
      </c>
      <c r="C11" t="s">
        <v>76</v>
      </c>
      <c r="D11" s="8" t="s">
        <v>77</v>
      </c>
      <c r="E11" s="13" t="s">
        <v>78</v>
      </c>
      <c r="F11" s="13" t="s">
        <v>79</v>
      </c>
      <c r="G11" s="14">
        <v>1</v>
      </c>
    </row>
    <row r="12" spans="1:7" x14ac:dyDescent="0.2">
      <c r="A12" t="s">
        <v>42</v>
      </c>
      <c r="B12" t="s">
        <v>43</v>
      </c>
      <c r="C12" t="s">
        <v>80</v>
      </c>
      <c r="D12" s="8" t="s">
        <v>81</v>
      </c>
      <c r="E12" s="11" t="s">
        <v>82</v>
      </c>
      <c r="F12" s="11" t="s">
        <v>47</v>
      </c>
      <c r="G12" s="12">
        <v>1</v>
      </c>
    </row>
    <row r="13" spans="1:7" x14ac:dyDescent="0.2">
      <c r="A13" t="s">
        <v>42</v>
      </c>
      <c r="B13" t="s">
        <v>43</v>
      </c>
      <c r="C13" t="s">
        <v>83</v>
      </c>
      <c r="D13" s="8" t="s">
        <v>84</v>
      </c>
      <c r="E13" s="11" t="s">
        <v>85</v>
      </c>
      <c r="F13" s="11" t="s">
        <v>86</v>
      </c>
      <c r="G13" s="12">
        <v>1</v>
      </c>
    </row>
    <row r="14" spans="1:7" x14ac:dyDescent="0.2">
      <c r="A14" t="s">
        <v>42</v>
      </c>
      <c r="B14" t="s">
        <v>43</v>
      </c>
      <c r="C14" t="s">
        <v>87</v>
      </c>
      <c r="D14" s="8" t="s">
        <v>57</v>
      </c>
      <c r="E14" s="11" t="s">
        <v>58</v>
      </c>
      <c r="F14" s="11" t="s">
        <v>59</v>
      </c>
      <c r="G14" s="12">
        <v>1</v>
      </c>
    </row>
    <row r="15" spans="1:7" x14ac:dyDescent="0.2">
      <c r="A15" t="s">
        <v>42</v>
      </c>
      <c r="B15" t="s">
        <v>43</v>
      </c>
      <c r="C15" t="s">
        <v>88</v>
      </c>
      <c r="D15" s="8" t="s">
        <v>89</v>
      </c>
      <c r="E15" s="11" t="s">
        <v>90</v>
      </c>
      <c r="F15" s="11" t="s">
        <v>63</v>
      </c>
      <c r="G15" s="12">
        <v>42</v>
      </c>
    </row>
    <row r="16" spans="1:7" x14ac:dyDescent="0.2">
      <c r="A16" t="s">
        <v>42</v>
      </c>
      <c r="B16" t="s">
        <v>43</v>
      </c>
      <c r="C16" t="s">
        <v>91</v>
      </c>
      <c r="D16" s="8" t="s">
        <v>81</v>
      </c>
      <c r="E16" s="15" t="s">
        <v>82</v>
      </c>
      <c r="F16" s="15" t="s">
        <v>47</v>
      </c>
      <c r="G16" s="16">
        <v>1</v>
      </c>
    </row>
    <row r="17" spans="1:7" x14ac:dyDescent="0.2">
      <c r="A17" t="s">
        <v>42</v>
      </c>
      <c r="B17" t="s">
        <v>43</v>
      </c>
      <c r="C17" t="s">
        <v>92</v>
      </c>
      <c r="D17" s="8" t="s">
        <v>93</v>
      </c>
      <c r="E17" s="15" t="s">
        <v>94</v>
      </c>
      <c r="F17" s="15" t="s">
        <v>95</v>
      </c>
      <c r="G17" s="16">
        <v>1</v>
      </c>
    </row>
    <row r="18" spans="1:7" x14ac:dyDescent="0.2">
      <c r="A18" t="s">
        <v>42</v>
      </c>
      <c r="B18" t="s">
        <v>43</v>
      </c>
      <c r="C18" t="s">
        <v>96</v>
      </c>
      <c r="D18" s="8" t="s">
        <v>49</v>
      </c>
      <c r="E18" s="15" t="s">
        <v>50</v>
      </c>
      <c r="F18" s="15" t="s">
        <v>51</v>
      </c>
      <c r="G18" s="16">
        <v>2</v>
      </c>
    </row>
    <row r="19" spans="1:7" x14ac:dyDescent="0.2">
      <c r="A19" t="s">
        <v>42</v>
      </c>
      <c r="B19" t="s">
        <v>43</v>
      </c>
      <c r="C19" t="s">
        <v>97</v>
      </c>
      <c r="D19" s="8" t="s">
        <v>89</v>
      </c>
      <c r="E19" s="15" t="s">
        <v>90</v>
      </c>
      <c r="F19" s="15" t="s">
        <v>63</v>
      </c>
      <c r="G19" s="16">
        <v>6</v>
      </c>
    </row>
    <row r="20" spans="1:7" x14ac:dyDescent="0.2">
      <c r="A20" t="s">
        <v>42</v>
      </c>
      <c r="B20" t="s">
        <v>43</v>
      </c>
      <c r="C20" t="s">
        <v>98</v>
      </c>
      <c r="D20" s="8" t="s">
        <v>99</v>
      </c>
      <c r="E20" s="15" t="s">
        <v>100</v>
      </c>
      <c r="F20" s="15" t="s">
        <v>71</v>
      </c>
      <c r="G20" s="16">
        <v>8</v>
      </c>
    </row>
    <row r="21" spans="1:7" x14ac:dyDescent="0.2">
      <c r="A21" t="s">
        <v>42</v>
      </c>
      <c r="B21" t="s">
        <v>43</v>
      </c>
      <c r="C21" t="s">
        <v>101</v>
      </c>
      <c r="D21" s="8" t="s">
        <v>102</v>
      </c>
      <c r="E21" s="15" t="s">
        <v>103</v>
      </c>
      <c r="F21" s="15" t="s">
        <v>104</v>
      </c>
      <c r="G21" s="16">
        <v>4</v>
      </c>
    </row>
    <row r="22" spans="1:7" x14ac:dyDescent="0.2">
      <c r="A22" t="s">
        <v>42</v>
      </c>
      <c r="B22" t="s">
        <v>43</v>
      </c>
      <c r="C22" t="s">
        <v>44</v>
      </c>
      <c r="D22" s="8" t="s">
        <v>45</v>
      </c>
      <c r="E22" s="15" t="s">
        <v>46</v>
      </c>
      <c r="F22" s="15" t="s">
        <v>47</v>
      </c>
      <c r="G22" s="16">
        <v>1</v>
      </c>
    </row>
    <row r="23" spans="1:7" x14ac:dyDescent="0.2">
      <c r="A23" t="s">
        <v>42</v>
      </c>
      <c r="B23" t="s">
        <v>43</v>
      </c>
      <c r="C23" t="s">
        <v>105</v>
      </c>
      <c r="D23" s="8" t="s">
        <v>106</v>
      </c>
      <c r="E23" s="15" t="s">
        <v>107</v>
      </c>
      <c r="F23" s="15" t="s">
        <v>108</v>
      </c>
      <c r="G23" s="16">
        <v>1</v>
      </c>
    </row>
    <row r="24" spans="1:7" x14ac:dyDescent="0.2">
      <c r="A24" t="s">
        <v>42</v>
      </c>
      <c r="B24" t="s">
        <v>43</v>
      </c>
      <c r="C24" t="s">
        <v>109</v>
      </c>
      <c r="D24" s="8" t="s">
        <v>110</v>
      </c>
      <c r="E24" s="15" t="s">
        <v>111</v>
      </c>
      <c r="F24" s="15" t="s">
        <v>112</v>
      </c>
      <c r="G24" s="16">
        <v>1</v>
      </c>
    </row>
    <row r="25" spans="1:7" x14ac:dyDescent="0.2">
      <c r="A25" t="s">
        <v>42</v>
      </c>
      <c r="B25" t="s">
        <v>43</v>
      </c>
      <c r="C25" t="s">
        <v>113</v>
      </c>
      <c r="D25" s="8" t="s">
        <v>53</v>
      </c>
      <c r="E25" s="15" t="s">
        <v>54</v>
      </c>
      <c r="F25" s="15" t="s">
        <v>55</v>
      </c>
      <c r="G25" s="16">
        <v>8</v>
      </c>
    </row>
    <row r="26" spans="1:7" x14ac:dyDescent="0.2">
      <c r="A26" t="s">
        <v>42</v>
      </c>
      <c r="B26" t="s">
        <v>43</v>
      </c>
      <c r="C26" t="s">
        <v>114</v>
      </c>
      <c r="D26" s="8" t="s">
        <v>65</v>
      </c>
      <c r="E26" s="15" t="s">
        <v>66</v>
      </c>
      <c r="F26" s="15" t="s">
        <v>67</v>
      </c>
      <c r="G26" s="16">
        <v>2</v>
      </c>
    </row>
    <row r="27" spans="1:7" x14ac:dyDescent="0.2">
      <c r="A27" t="s">
        <v>42</v>
      </c>
      <c r="B27" t="s">
        <v>43</v>
      </c>
      <c r="C27" t="s">
        <v>115</v>
      </c>
      <c r="D27" s="8" t="s">
        <v>106</v>
      </c>
      <c r="E27" s="15" t="s">
        <v>107</v>
      </c>
      <c r="F27" s="15" t="s">
        <v>108</v>
      </c>
      <c r="G27" s="16">
        <v>1</v>
      </c>
    </row>
    <row r="28" spans="1:7" x14ac:dyDescent="0.2">
      <c r="A28" t="s">
        <v>42</v>
      </c>
      <c r="B28" t="s">
        <v>43</v>
      </c>
      <c r="C28" t="s">
        <v>116</v>
      </c>
      <c r="D28" s="8" t="s">
        <v>117</v>
      </c>
      <c r="E28" s="15" t="s">
        <v>118</v>
      </c>
      <c r="F28" s="15" t="s">
        <v>119</v>
      </c>
      <c r="G28" s="16">
        <v>2</v>
      </c>
    </row>
    <row r="29" spans="1:7" x14ac:dyDescent="0.2">
      <c r="F29"/>
      <c r="G29" s="6"/>
    </row>
    <row r="30" spans="1:7" x14ac:dyDescent="0.2">
      <c r="F30"/>
      <c r="G30" s="6"/>
    </row>
    <row r="31" spans="1:7" x14ac:dyDescent="0.2">
      <c r="F31"/>
      <c r="G31" s="6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A26" sqref="A26"/>
    </sheetView>
  </sheetViews>
  <sheetFormatPr defaultRowHeight="11.25" x14ac:dyDescent="0.2"/>
  <cols>
    <col min="1" max="1" width="149.6640625" customWidth="1"/>
    <col min="2" max="2" width="9.33203125" style="6"/>
  </cols>
  <sheetData>
    <row r="1" spans="1:2" ht="12.75" x14ac:dyDescent="0.2">
      <c r="A1" s="3" t="str">
        <f>Лист_1!B22</f>
        <v>Сервер Cisco UCS S3260 Storage Server Base Chassis</v>
      </c>
    </row>
    <row r="3" spans="1:2" x14ac:dyDescent="0.2">
      <c r="A3" s="87" t="s">
        <v>407</v>
      </c>
      <c r="B3" s="87"/>
    </row>
    <row r="4" spans="1:2" x14ac:dyDescent="0.2">
      <c r="A4" s="7" t="s">
        <v>387</v>
      </c>
      <c r="B4" s="9">
        <v>1</v>
      </c>
    </row>
    <row r="5" spans="1:2" x14ac:dyDescent="0.2">
      <c r="A5" s="7" t="s">
        <v>388</v>
      </c>
      <c r="B5" s="9">
        <v>1</v>
      </c>
    </row>
    <row r="6" spans="1:2" x14ac:dyDescent="0.2">
      <c r="A6" s="7" t="s">
        <v>389</v>
      </c>
      <c r="B6" s="9">
        <v>4</v>
      </c>
    </row>
    <row r="7" spans="1:2" x14ac:dyDescent="0.2">
      <c r="A7" s="7" t="s">
        <v>390</v>
      </c>
      <c r="B7" s="9">
        <v>2</v>
      </c>
    </row>
    <row r="8" spans="1:2" x14ac:dyDescent="0.2">
      <c r="A8" s="7" t="s">
        <v>391</v>
      </c>
      <c r="B8" s="9">
        <v>1</v>
      </c>
    </row>
    <row r="9" spans="1:2" x14ac:dyDescent="0.2">
      <c r="A9" s="7" t="s">
        <v>392</v>
      </c>
      <c r="B9" s="9">
        <v>1</v>
      </c>
    </row>
    <row r="10" spans="1:2" x14ac:dyDescent="0.2">
      <c r="A10" s="7" t="s">
        <v>393</v>
      </c>
      <c r="B10" s="9">
        <v>2</v>
      </c>
    </row>
    <row r="11" spans="1:2" x14ac:dyDescent="0.2">
      <c r="A11" s="7" t="s">
        <v>394</v>
      </c>
      <c r="B11" s="9">
        <v>2</v>
      </c>
    </row>
    <row r="12" spans="1:2" x14ac:dyDescent="0.2">
      <c r="A12" s="7" t="s">
        <v>395</v>
      </c>
      <c r="B12" s="9">
        <v>8</v>
      </c>
    </row>
    <row r="13" spans="1:2" x14ac:dyDescent="0.2">
      <c r="A13" s="7" t="s">
        <v>396</v>
      </c>
      <c r="B13" s="9">
        <v>1</v>
      </c>
    </row>
    <row r="14" spans="1:2" x14ac:dyDescent="0.2">
      <c r="A14" s="7" t="s">
        <v>397</v>
      </c>
      <c r="B14" s="9">
        <v>1</v>
      </c>
    </row>
    <row r="15" spans="1:2" x14ac:dyDescent="0.2">
      <c r="A15" s="7" t="s">
        <v>398</v>
      </c>
      <c r="B15" s="9">
        <v>1</v>
      </c>
    </row>
    <row r="16" spans="1:2" x14ac:dyDescent="0.2">
      <c r="A16" s="7" t="s">
        <v>399</v>
      </c>
      <c r="B16" s="9">
        <v>14</v>
      </c>
    </row>
    <row r="17" spans="1:2" x14ac:dyDescent="0.2">
      <c r="A17" s="7" t="s">
        <v>400</v>
      </c>
      <c r="B17" s="9">
        <v>10</v>
      </c>
    </row>
    <row r="18" spans="1:2" x14ac:dyDescent="0.2">
      <c r="A18" s="7" t="s">
        <v>401</v>
      </c>
      <c r="B18" s="9">
        <v>4</v>
      </c>
    </row>
    <row r="19" spans="1:2" x14ac:dyDescent="0.2">
      <c r="A19" s="7" t="s">
        <v>402</v>
      </c>
      <c r="B19" s="9">
        <v>1</v>
      </c>
    </row>
    <row r="20" spans="1:2" x14ac:dyDescent="0.2">
      <c r="A20" s="7" t="s">
        <v>403</v>
      </c>
      <c r="B20" s="9">
        <v>1</v>
      </c>
    </row>
    <row r="21" spans="1:2" x14ac:dyDescent="0.2">
      <c r="A21" s="7" t="s">
        <v>404</v>
      </c>
      <c r="B21" s="9">
        <v>2</v>
      </c>
    </row>
    <row r="22" spans="1:2" x14ac:dyDescent="0.2">
      <c r="A22" s="7" t="s">
        <v>406</v>
      </c>
      <c r="B22" s="9">
        <v>4</v>
      </c>
    </row>
    <row r="23" spans="1:2" x14ac:dyDescent="0.2">
      <c r="A23" s="7" t="s">
        <v>405</v>
      </c>
      <c r="B23" s="9">
        <v>1</v>
      </c>
    </row>
    <row r="24" spans="1:2" x14ac:dyDescent="0.2">
      <c r="A24" s="7" t="s">
        <v>408</v>
      </c>
      <c r="B24" s="9">
        <v>1</v>
      </c>
    </row>
    <row r="25" spans="1:2" x14ac:dyDescent="0.2">
      <c r="A25" s="7" t="s">
        <v>409</v>
      </c>
      <c r="B25" s="9">
        <v>1</v>
      </c>
    </row>
  </sheetData>
  <mergeCells count="1">
    <mergeCell ref="A3:B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15"/>
  <sheetViews>
    <sheetView workbookViewId="0">
      <selection activeCell="B22" sqref="B22"/>
    </sheetView>
  </sheetViews>
  <sheetFormatPr defaultRowHeight="11.25" x14ac:dyDescent="0.2"/>
  <cols>
    <col min="1" max="1" width="8.33203125" customWidth="1"/>
    <col min="2" max="2" width="75" customWidth="1"/>
  </cols>
  <sheetData>
    <row r="7" spans="1:2" x14ac:dyDescent="0.2">
      <c r="A7" s="5"/>
    </row>
    <row r="8" spans="1:2" ht="26.25" customHeight="1" x14ac:dyDescent="0.2">
      <c r="A8" s="84" t="s">
        <v>242</v>
      </c>
      <c r="B8" s="86"/>
    </row>
    <row r="9" spans="1:2" x14ac:dyDescent="0.2">
      <c r="A9" s="10"/>
      <c r="B9" s="8" t="s">
        <v>241</v>
      </c>
    </row>
    <row r="10" spans="1:2" x14ac:dyDescent="0.2">
      <c r="A10" s="10" t="s">
        <v>214</v>
      </c>
      <c r="B10" s="10" t="s">
        <v>238</v>
      </c>
    </row>
    <row r="11" spans="1:2" x14ac:dyDescent="0.2">
      <c r="A11" s="10" t="s">
        <v>215</v>
      </c>
      <c r="B11" s="10" t="s">
        <v>239</v>
      </c>
    </row>
    <row r="12" spans="1:2" x14ac:dyDescent="0.2">
      <c r="A12" s="10" t="s">
        <v>221</v>
      </c>
      <c r="B12" s="8" t="s">
        <v>213</v>
      </c>
    </row>
    <row r="13" spans="1:2" x14ac:dyDescent="0.2">
      <c r="A13" s="10" t="s">
        <v>216</v>
      </c>
      <c r="B13" s="10" t="s">
        <v>211</v>
      </c>
    </row>
    <row r="14" spans="1:2" x14ac:dyDescent="0.2">
      <c r="A14" s="10" t="s">
        <v>217</v>
      </c>
      <c r="B14" s="10" t="s">
        <v>212</v>
      </c>
    </row>
    <row r="15" spans="1:2" x14ac:dyDescent="0.2">
      <c r="A15" s="10" t="s">
        <v>232</v>
      </c>
      <c r="B15" s="8" t="s">
        <v>240</v>
      </c>
    </row>
  </sheetData>
  <mergeCells count="1">
    <mergeCell ref="A8:B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2"/>
  <sheetViews>
    <sheetView workbookViewId="0">
      <selection activeCell="A2" sqref="A2:B2"/>
    </sheetView>
  </sheetViews>
  <sheetFormatPr defaultRowHeight="11.25" x14ac:dyDescent="0.2"/>
  <cols>
    <col min="1" max="1" width="27.6640625" customWidth="1"/>
    <col min="2" max="2" width="71.1640625" bestFit="1" customWidth="1"/>
  </cols>
  <sheetData>
    <row r="2" spans="1:2" ht="12.75" x14ac:dyDescent="0.2">
      <c r="A2" s="88" t="s">
        <v>218</v>
      </c>
      <c r="B2" s="88"/>
    </row>
    <row r="3" spans="1:2" x14ac:dyDescent="0.2">
      <c r="A3" s="8"/>
      <c r="B3" s="8" t="s">
        <v>241</v>
      </c>
    </row>
    <row r="4" spans="1:2" x14ac:dyDescent="0.2">
      <c r="A4" s="10" t="s">
        <v>223</v>
      </c>
      <c r="B4" s="8"/>
    </row>
    <row r="5" spans="1:2" x14ac:dyDescent="0.2">
      <c r="A5" s="8"/>
      <c r="B5" s="8" t="s">
        <v>224</v>
      </c>
    </row>
    <row r="6" spans="1:2" x14ac:dyDescent="0.2">
      <c r="A6" s="8"/>
      <c r="B6" s="8" t="s">
        <v>225</v>
      </c>
    </row>
    <row r="7" spans="1:2" x14ac:dyDescent="0.2">
      <c r="A7" s="8"/>
      <c r="B7" s="8" t="s">
        <v>226</v>
      </c>
    </row>
    <row r="8" spans="1:2" x14ac:dyDescent="0.2">
      <c r="A8" s="8"/>
      <c r="B8" s="8" t="s">
        <v>227</v>
      </c>
    </row>
    <row r="9" spans="1:2" x14ac:dyDescent="0.2">
      <c r="A9" s="8"/>
      <c r="B9" s="8" t="s">
        <v>228</v>
      </c>
    </row>
    <row r="10" spans="1:2" x14ac:dyDescent="0.2">
      <c r="A10" s="8"/>
      <c r="B10" s="8" t="s">
        <v>229</v>
      </c>
    </row>
    <row r="11" spans="1:2" x14ac:dyDescent="0.2">
      <c r="A11" s="8"/>
      <c r="B11" s="8" t="s">
        <v>230</v>
      </c>
    </row>
    <row r="12" spans="1:2" x14ac:dyDescent="0.2">
      <c r="A12" s="8"/>
      <c r="B12" s="8"/>
    </row>
    <row r="13" spans="1:2" x14ac:dyDescent="0.2">
      <c r="A13" s="10"/>
      <c r="B13" s="8"/>
    </row>
    <row r="14" spans="1:2" x14ac:dyDescent="0.2">
      <c r="A14" s="8"/>
      <c r="B14" s="10" t="s">
        <v>231</v>
      </c>
    </row>
    <row r="15" spans="1:2" x14ac:dyDescent="0.2">
      <c r="A15" s="8"/>
      <c r="B15" s="8"/>
    </row>
    <row r="16" spans="1:2" x14ac:dyDescent="0.2">
      <c r="A16" s="10" t="s">
        <v>232</v>
      </c>
      <c r="B16" s="8"/>
    </row>
    <row r="17" spans="1:2" x14ac:dyDescent="0.2">
      <c r="A17" s="8"/>
      <c r="B17" s="8" t="s">
        <v>233</v>
      </c>
    </row>
    <row r="18" spans="1:2" x14ac:dyDescent="0.2">
      <c r="A18" s="8"/>
      <c r="B18" s="8"/>
    </row>
    <row r="19" spans="1:2" x14ac:dyDescent="0.2">
      <c r="A19" s="10" t="s">
        <v>234</v>
      </c>
      <c r="B19" s="8"/>
    </row>
    <row r="20" spans="1:2" x14ac:dyDescent="0.2">
      <c r="A20" s="8"/>
      <c r="B20" s="8" t="s">
        <v>235</v>
      </c>
    </row>
    <row r="21" spans="1:2" x14ac:dyDescent="0.2">
      <c r="A21" s="8"/>
      <c r="B21" s="8" t="s">
        <v>236</v>
      </c>
    </row>
    <row r="22" spans="1:2" x14ac:dyDescent="0.2">
      <c r="A22" s="8"/>
      <c r="B22" s="10" t="s">
        <v>237</v>
      </c>
    </row>
  </sheetData>
  <mergeCells count="1">
    <mergeCell ref="A2:B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H28" sqref="H28"/>
    </sheetView>
  </sheetViews>
  <sheetFormatPr defaultRowHeight="11.25" x14ac:dyDescent="0.2"/>
  <cols>
    <col min="1" max="1" width="18.6640625" bestFit="1" customWidth="1"/>
    <col min="2" max="2" width="53" customWidth="1"/>
    <col min="3" max="3" width="32.6640625" bestFit="1" customWidth="1"/>
    <col min="4" max="4" width="10.5" style="6" customWidth="1"/>
  </cols>
  <sheetData>
    <row r="1" spans="1:4" ht="12.75" x14ac:dyDescent="0.2">
      <c r="A1" s="25" t="str">
        <f>Лист_1!B25</f>
        <v>Сервер Cisco DNA Center Appliance (Gen 2) - 44 Core</v>
      </c>
    </row>
    <row r="3" spans="1:4" ht="12.75" x14ac:dyDescent="0.2">
      <c r="A3" s="29" t="s">
        <v>120</v>
      </c>
      <c r="B3" s="29" t="s">
        <v>122</v>
      </c>
      <c r="C3" s="29" t="s">
        <v>123</v>
      </c>
      <c r="D3" s="30" t="s">
        <v>121</v>
      </c>
    </row>
    <row r="4" spans="1:4" x14ac:dyDescent="0.2">
      <c r="A4" s="10" t="s">
        <v>124</v>
      </c>
      <c r="B4" s="10" t="s">
        <v>125</v>
      </c>
      <c r="C4" s="8" t="s">
        <v>47</v>
      </c>
      <c r="D4" s="9">
        <v>1</v>
      </c>
    </row>
    <row r="5" spans="1:4" x14ac:dyDescent="0.2">
      <c r="A5" s="8" t="s">
        <v>126</v>
      </c>
      <c r="B5" s="8" t="s">
        <v>54</v>
      </c>
      <c r="C5" s="8" t="s">
        <v>55</v>
      </c>
      <c r="D5" s="9">
        <v>8</v>
      </c>
    </row>
    <row r="6" spans="1:4" x14ac:dyDescent="0.2">
      <c r="A6" s="8" t="s">
        <v>127</v>
      </c>
      <c r="B6" s="8" t="s">
        <v>128</v>
      </c>
      <c r="C6" s="8" t="s">
        <v>67</v>
      </c>
      <c r="D6" s="9">
        <v>2</v>
      </c>
    </row>
    <row r="7" spans="1:4" x14ac:dyDescent="0.2">
      <c r="A7" s="8" t="s">
        <v>129</v>
      </c>
      <c r="B7" s="8" t="s">
        <v>130</v>
      </c>
      <c r="C7" s="8" t="s">
        <v>108</v>
      </c>
      <c r="D7" s="9">
        <v>1</v>
      </c>
    </row>
    <row r="8" spans="1:4" x14ac:dyDescent="0.2">
      <c r="A8" s="8" t="s">
        <v>131</v>
      </c>
      <c r="B8" s="8" t="s">
        <v>132</v>
      </c>
      <c r="C8" s="8" t="s">
        <v>133</v>
      </c>
      <c r="D8" s="9">
        <v>2</v>
      </c>
    </row>
    <row r="9" spans="1:4" x14ac:dyDescent="0.2">
      <c r="A9" s="8" t="s">
        <v>134</v>
      </c>
      <c r="B9" s="8" t="s">
        <v>135</v>
      </c>
      <c r="C9" s="8" t="s">
        <v>75</v>
      </c>
      <c r="D9" s="9">
        <v>2</v>
      </c>
    </row>
    <row r="10" spans="1:4" x14ac:dyDescent="0.2">
      <c r="A10" s="8" t="s">
        <v>136</v>
      </c>
      <c r="B10" s="8" t="s">
        <v>137</v>
      </c>
      <c r="C10" s="8" t="s">
        <v>71</v>
      </c>
      <c r="D10" s="9">
        <v>8</v>
      </c>
    </row>
    <row r="11" spans="1:4" x14ac:dyDescent="0.2">
      <c r="A11" s="8" t="s">
        <v>138</v>
      </c>
      <c r="B11" s="8" t="s">
        <v>139</v>
      </c>
      <c r="C11" s="8" t="s">
        <v>140</v>
      </c>
      <c r="D11" s="9">
        <v>1</v>
      </c>
    </row>
    <row r="12" spans="1:4" x14ac:dyDescent="0.2">
      <c r="A12" s="8" t="s">
        <v>141</v>
      </c>
      <c r="B12" s="8" t="s">
        <v>142</v>
      </c>
      <c r="C12" s="8" t="s">
        <v>71</v>
      </c>
      <c r="D12" s="9">
        <v>2</v>
      </c>
    </row>
    <row r="13" spans="1:4" x14ac:dyDescent="0.2">
      <c r="A13" s="8" t="s">
        <v>143</v>
      </c>
      <c r="B13" s="8" t="s">
        <v>144</v>
      </c>
      <c r="C13" s="8" t="s">
        <v>145</v>
      </c>
      <c r="D13" s="9">
        <v>2</v>
      </c>
    </row>
    <row r="14" spans="1:4" x14ac:dyDescent="0.2">
      <c r="A14" s="8" t="s">
        <v>146</v>
      </c>
      <c r="B14" s="8" t="s">
        <v>147</v>
      </c>
      <c r="C14" s="8" t="s">
        <v>148</v>
      </c>
      <c r="D14" s="9">
        <v>1</v>
      </c>
    </row>
    <row r="15" spans="1:4" x14ac:dyDescent="0.2">
      <c r="A15" s="8" t="s">
        <v>149</v>
      </c>
      <c r="B15" s="8" t="s">
        <v>150</v>
      </c>
      <c r="C15" s="8" t="s">
        <v>151</v>
      </c>
      <c r="D15" s="9">
        <v>1</v>
      </c>
    </row>
    <row r="16" spans="1:4" x14ac:dyDescent="0.2">
      <c r="A16" s="8" t="s">
        <v>152</v>
      </c>
      <c r="B16" s="8" t="s">
        <v>153</v>
      </c>
      <c r="C16" s="8" t="s">
        <v>154</v>
      </c>
      <c r="D16" s="9">
        <v>1</v>
      </c>
    </row>
    <row r="17" spans="1:4" x14ac:dyDescent="0.2">
      <c r="A17" s="8" t="s">
        <v>155</v>
      </c>
      <c r="B17" s="8" t="s">
        <v>156</v>
      </c>
      <c r="C17" s="8" t="s">
        <v>140</v>
      </c>
      <c r="D17" s="9">
        <v>1</v>
      </c>
    </row>
    <row r="18" spans="1:4" x14ac:dyDescent="0.2">
      <c r="A18" s="8" t="s">
        <v>157</v>
      </c>
      <c r="B18" s="8" t="s">
        <v>158</v>
      </c>
      <c r="C18" s="8" t="s">
        <v>159</v>
      </c>
      <c r="D18" s="9">
        <v>1</v>
      </c>
    </row>
    <row r="19" spans="1:4" x14ac:dyDescent="0.2">
      <c r="A19" s="8" t="s">
        <v>160</v>
      </c>
      <c r="B19" s="8" t="s">
        <v>161</v>
      </c>
      <c r="C19" s="8" t="s">
        <v>162</v>
      </c>
      <c r="D19" s="9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sqref="A1:D1"/>
    </sheetView>
  </sheetViews>
  <sheetFormatPr defaultRowHeight="11.25" x14ac:dyDescent="0.2"/>
  <cols>
    <col min="2" max="2" width="16.6640625" customWidth="1"/>
    <col min="3" max="3" width="92.1640625" customWidth="1"/>
    <col min="5" max="5" width="38.1640625" customWidth="1"/>
  </cols>
  <sheetData>
    <row r="1" spans="1:5" ht="12.75" x14ac:dyDescent="0.2">
      <c r="A1" s="31">
        <v>1</v>
      </c>
      <c r="B1" s="31" t="s">
        <v>164</v>
      </c>
      <c r="C1" s="39" t="s">
        <v>373</v>
      </c>
      <c r="D1" s="31"/>
    </row>
    <row r="2" spans="1:5" ht="22.5" x14ac:dyDescent="0.2">
      <c r="A2" s="32" t="s">
        <v>165</v>
      </c>
      <c r="B2" s="33" t="s">
        <v>166</v>
      </c>
      <c r="C2" s="34" t="s">
        <v>167</v>
      </c>
      <c r="D2" s="33">
        <v>1</v>
      </c>
    </row>
    <row r="3" spans="1:5" x14ac:dyDescent="0.2">
      <c r="A3" s="32" t="s">
        <v>168</v>
      </c>
      <c r="B3" s="33" t="s">
        <v>169</v>
      </c>
      <c r="C3" s="34" t="s">
        <v>170</v>
      </c>
      <c r="D3" s="33">
        <v>2</v>
      </c>
    </row>
    <row r="4" spans="1:5" x14ac:dyDescent="0.2">
      <c r="A4" s="32" t="s">
        <v>171</v>
      </c>
      <c r="B4" s="33" t="s">
        <v>172</v>
      </c>
      <c r="C4" s="34" t="s">
        <v>173</v>
      </c>
      <c r="D4" s="33">
        <v>2</v>
      </c>
    </row>
    <row r="5" spans="1:5" x14ac:dyDescent="0.2">
      <c r="A5" s="32" t="s">
        <v>174</v>
      </c>
      <c r="B5" s="33" t="s">
        <v>175</v>
      </c>
      <c r="C5" s="34" t="s">
        <v>176</v>
      </c>
      <c r="D5" s="33">
        <v>16</v>
      </c>
    </row>
    <row r="6" spans="1:5" ht="22.5" x14ac:dyDescent="0.2">
      <c r="A6" s="35" t="s">
        <v>177</v>
      </c>
      <c r="B6" s="36" t="s">
        <v>178</v>
      </c>
      <c r="C6" s="37" t="s">
        <v>179</v>
      </c>
      <c r="D6" s="38">
        <v>1</v>
      </c>
      <c r="E6" s="2"/>
    </row>
    <row r="7" spans="1:5" x14ac:dyDescent="0.2">
      <c r="A7" s="32" t="s">
        <v>180</v>
      </c>
      <c r="B7" s="33" t="s">
        <v>181</v>
      </c>
      <c r="C7" s="34" t="s">
        <v>182</v>
      </c>
      <c r="D7" s="33">
        <v>1</v>
      </c>
    </row>
    <row r="8" spans="1:5" x14ac:dyDescent="0.2">
      <c r="A8" s="32" t="s">
        <v>183</v>
      </c>
      <c r="B8" s="33" t="s">
        <v>184</v>
      </c>
      <c r="C8" s="34" t="s">
        <v>185</v>
      </c>
      <c r="D8" s="33">
        <v>1</v>
      </c>
    </row>
    <row r="9" spans="1:5" x14ac:dyDescent="0.2">
      <c r="A9" s="32" t="s">
        <v>186</v>
      </c>
      <c r="B9" s="33" t="s">
        <v>187</v>
      </c>
      <c r="C9" s="34" t="s">
        <v>188</v>
      </c>
      <c r="D9" s="33">
        <v>6</v>
      </c>
    </row>
    <row r="10" spans="1:5" ht="22.5" x14ac:dyDescent="0.2">
      <c r="A10" s="32" t="s">
        <v>189</v>
      </c>
      <c r="B10" s="33" t="s">
        <v>190</v>
      </c>
      <c r="C10" s="34" t="s">
        <v>191</v>
      </c>
      <c r="D10" s="33">
        <v>2</v>
      </c>
    </row>
    <row r="11" spans="1:5" x14ac:dyDescent="0.2">
      <c r="A11" s="32" t="s">
        <v>192</v>
      </c>
      <c r="B11" s="33" t="s">
        <v>193</v>
      </c>
      <c r="C11" s="34" t="s">
        <v>194</v>
      </c>
      <c r="D11" s="33">
        <v>1</v>
      </c>
    </row>
    <row r="12" spans="1:5" x14ac:dyDescent="0.2">
      <c r="A12" s="32" t="s">
        <v>195</v>
      </c>
      <c r="B12" s="33" t="s">
        <v>196</v>
      </c>
      <c r="C12" s="34" t="s">
        <v>197</v>
      </c>
      <c r="D12" s="33">
        <v>8</v>
      </c>
    </row>
    <row r="13" spans="1:5" x14ac:dyDescent="0.2">
      <c r="A13" s="32" t="s">
        <v>198</v>
      </c>
      <c r="B13" s="33" t="s">
        <v>199</v>
      </c>
      <c r="C13" s="34" t="s">
        <v>200</v>
      </c>
      <c r="D13" s="33">
        <v>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A4" sqref="A4:C15"/>
    </sheetView>
  </sheetViews>
  <sheetFormatPr defaultRowHeight="11.25" x14ac:dyDescent="0.2"/>
  <cols>
    <col min="2" max="2" width="42.83203125" customWidth="1"/>
    <col min="3" max="3" width="15.33203125" customWidth="1"/>
  </cols>
  <sheetData>
    <row r="2" spans="1:3" ht="12.75" x14ac:dyDescent="0.2">
      <c r="A2" s="25" t="str">
        <f>Лист_1!B27</f>
        <v>Серверная платформа Rikor RP6212.125PB1-3PB35.01-  - ISC2-EATX.06-HS1200.R25X- - 000616:9QXBQAV4ZJ</v>
      </c>
    </row>
    <row r="4" spans="1:3" x14ac:dyDescent="0.2">
      <c r="A4" s="10" t="s">
        <v>374</v>
      </c>
      <c r="B4" s="10" t="s">
        <v>375</v>
      </c>
      <c r="C4" s="10" t="s">
        <v>376</v>
      </c>
    </row>
    <row r="5" spans="1:3" x14ac:dyDescent="0.2">
      <c r="A5" s="8"/>
      <c r="B5" s="10" t="s">
        <v>377</v>
      </c>
      <c r="C5" s="8">
        <v>1</v>
      </c>
    </row>
    <row r="6" spans="1:3" x14ac:dyDescent="0.2">
      <c r="A6" s="8"/>
      <c r="B6" s="10" t="s">
        <v>378</v>
      </c>
      <c r="C6" s="8">
        <v>1</v>
      </c>
    </row>
    <row r="7" spans="1:3" x14ac:dyDescent="0.2">
      <c r="A7" s="8"/>
      <c r="B7" s="10" t="s">
        <v>379</v>
      </c>
      <c r="C7" s="8">
        <v>3</v>
      </c>
    </row>
    <row r="8" spans="1:3" x14ac:dyDescent="0.2">
      <c r="A8" s="8"/>
      <c r="B8" s="10" t="s">
        <v>380</v>
      </c>
      <c r="C8" s="8">
        <v>12</v>
      </c>
    </row>
    <row r="9" spans="1:3" x14ac:dyDescent="0.2">
      <c r="A9" s="8"/>
      <c r="B9" s="10" t="s">
        <v>381</v>
      </c>
      <c r="C9" s="8">
        <v>1</v>
      </c>
    </row>
    <row r="10" spans="1:3" x14ac:dyDescent="0.2">
      <c r="A10" s="8"/>
      <c r="B10" s="10" t="s">
        <v>382</v>
      </c>
      <c r="C10" s="8">
        <v>2</v>
      </c>
    </row>
    <row r="11" spans="1:3" x14ac:dyDescent="0.2">
      <c r="A11" s="8"/>
      <c r="B11" s="10" t="s">
        <v>383</v>
      </c>
      <c r="C11" s="8">
        <v>2</v>
      </c>
    </row>
    <row r="12" spans="1:3" x14ac:dyDescent="0.2">
      <c r="A12" s="8"/>
      <c r="B12" s="10" t="s">
        <v>75</v>
      </c>
      <c r="C12" s="8">
        <v>1</v>
      </c>
    </row>
    <row r="13" spans="1:3" x14ac:dyDescent="0.2">
      <c r="A13" s="8"/>
      <c r="B13" s="10" t="s">
        <v>384</v>
      </c>
      <c r="C13" s="8">
        <v>2</v>
      </c>
    </row>
    <row r="14" spans="1:3" x14ac:dyDescent="0.2">
      <c r="A14" s="8"/>
      <c r="B14" s="10" t="s">
        <v>385</v>
      </c>
      <c r="C14" s="8">
        <v>1</v>
      </c>
    </row>
    <row r="15" spans="1:3" x14ac:dyDescent="0.2">
      <c r="A15" s="8"/>
      <c r="B15" s="10" t="s">
        <v>104</v>
      </c>
      <c r="C15" s="8">
        <v>2</v>
      </c>
    </row>
    <row r="16" spans="1:3" x14ac:dyDescent="0.2">
      <c r="A16" s="8"/>
      <c r="B16" s="10" t="s">
        <v>386</v>
      </c>
      <c r="C16" s="8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C23" sqref="C23"/>
    </sheetView>
  </sheetViews>
  <sheetFormatPr defaultRowHeight="12.75" x14ac:dyDescent="0.2"/>
  <cols>
    <col min="1" max="1" width="35.33203125" style="18" bestFit="1" customWidth="1"/>
    <col min="2" max="2" width="117.1640625" style="20" customWidth="1"/>
    <col min="3" max="3" width="22.5" style="18" customWidth="1"/>
    <col min="4" max="4" width="93.1640625" style="18" customWidth="1"/>
    <col min="5" max="5" width="7.83203125" style="18" bestFit="1" customWidth="1"/>
    <col min="6" max="6" width="8.6640625" style="18" bestFit="1" customWidth="1"/>
    <col min="7" max="16384" width="9.33203125" style="18"/>
  </cols>
  <sheetData>
    <row r="1" spans="1:2" x14ac:dyDescent="0.2">
      <c r="A1" s="89" t="s">
        <v>250</v>
      </c>
      <c r="B1" s="89"/>
    </row>
    <row r="2" spans="1:2" x14ac:dyDescent="0.2">
      <c r="A2" s="10" t="s">
        <v>259</v>
      </c>
      <c r="B2" s="40" t="s">
        <v>260</v>
      </c>
    </row>
    <row r="3" spans="1:2" x14ac:dyDescent="0.2">
      <c r="A3" s="10" t="s">
        <v>75</v>
      </c>
      <c r="B3" s="40" t="s">
        <v>261</v>
      </c>
    </row>
    <row r="4" spans="1:2" ht="33.75" x14ac:dyDescent="0.2">
      <c r="A4" s="10" t="s">
        <v>262</v>
      </c>
      <c r="B4" s="40" t="s">
        <v>263</v>
      </c>
    </row>
    <row r="5" spans="1:2" x14ac:dyDescent="0.2">
      <c r="A5" s="10" t="s">
        <v>264</v>
      </c>
      <c r="B5" s="40" t="s">
        <v>265</v>
      </c>
    </row>
    <row r="6" spans="1:2" x14ac:dyDescent="0.2">
      <c r="A6" s="10" t="s">
        <v>266</v>
      </c>
      <c r="B6" s="40" t="s">
        <v>267</v>
      </c>
    </row>
    <row r="7" spans="1:2" x14ac:dyDescent="0.2">
      <c r="A7" s="10" t="s">
        <v>268</v>
      </c>
      <c r="B7" s="40" t="s">
        <v>269</v>
      </c>
    </row>
    <row r="8" spans="1:2" x14ac:dyDescent="0.2">
      <c r="A8" s="10" t="s">
        <v>270</v>
      </c>
      <c r="B8" s="40" t="s">
        <v>271</v>
      </c>
    </row>
    <row r="9" spans="1:2" ht="22.5" x14ac:dyDescent="0.2">
      <c r="A9" s="10" t="s">
        <v>272</v>
      </c>
      <c r="B9" s="40" t="s">
        <v>273</v>
      </c>
    </row>
    <row r="10" spans="1:2" x14ac:dyDescent="0.2">
      <c r="A10" s="10" t="s">
        <v>274</v>
      </c>
      <c r="B10" s="40" t="s">
        <v>275</v>
      </c>
    </row>
    <row r="11" spans="1:2" x14ac:dyDescent="0.2">
      <c r="A11" s="10" t="s">
        <v>276</v>
      </c>
      <c r="B11" s="40" t="s">
        <v>277</v>
      </c>
    </row>
    <row r="12" spans="1:2" x14ac:dyDescent="0.2">
      <c r="A12" s="10" t="s">
        <v>278</v>
      </c>
      <c r="B12" s="40" t="s">
        <v>279</v>
      </c>
    </row>
    <row r="13" spans="1:2" ht="22.5" x14ac:dyDescent="0.2">
      <c r="A13" s="10" t="s">
        <v>280</v>
      </c>
      <c r="B13" s="40" t="s">
        <v>281</v>
      </c>
    </row>
    <row r="14" spans="1:2" x14ac:dyDescent="0.2">
      <c r="A14" s="10" t="s">
        <v>282</v>
      </c>
      <c r="B14" s="40" t="s">
        <v>283</v>
      </c>
    </row>
    <row r="15" spans="1:2" x14ac:dyDescent="0.2">
      <c r="A15" s="10" t="s">
        <v>284</v>
      </c>
      <c r="B15" s="40" t="s">
        <v>285</v>
      </c>
    </row>
    <row r="16" spans="1:2" x14ac:dyDescent="0.2">
      <c r="B16" s="19"/>
    </row>
  </sheetData>
  <mergeCells count="1">
    <mergeCell ref="A1:B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D1" sqref="D1:D1048576"/>
    </sheetView>
  </sheetViews>
  <sheetFormatPr defaultRowHeight="11.25" x14ac:dyDescent="0.2"/>
  <cols>
    <col min="2" max="2" width="78.1640625" customWidth="1"/>
  </cols>
  <sheetData>
    <row r="1" spans="1:3" ht="12.75" x14ac:dyDescent="0.2">
      <c r="B1" s="25" t="str">
        <f>Лист_1!B30</f>
        <v>Сервер SIT SRH-2206 в составе:</v>
      </c>
    </row>
    <row r="3" spans="1:3" ht="11.25" customHeight="1" x14ac:dyDescent="0.2">
      <c r="A3" s="90" t="s">
        <v>286</v>
      </c>
      <c r="B3" s="90" t="s">
        <v>287</v>
      </c>
      <c r="C3" s="90" t="s">
        <v>288</v>
      </c>
    </row>
    <row r="4" spans="1:3" ht="12" customHeight="1" x14ac:dyDescent="0.2">
      <c r="A4" s="90"/>
      <c r="B4" s="90"/>
      <c r="C4" s="90"/>
    </row>
    <row r="5" spans="1:3" ht="22.5" x14ac:dyDescent="0.2">
      <c r="A5" s="41">
        <v>1</v>
      </c>
      <c r="B5" s="42" t="s">
        <v>289</v>
      </c>
      <c r="C5" s="43">
        <v>1</v>
      </c>
    </row>
    <row r="6" spans="1:3" x14ac:dyDescent="0.2">
      <c r="A6" s="41">
        <v>2</v>
      </c>
      <c r="B6" s="42" t="s">
        <v>290</v>
      </c>
      <c r="C6" s="43">
        <v>2</v>
      </c>
    </row>
    <row r="7" spans="1:3" ht="22.5" x14ac:dyDescent="0.2">
      <c r="A7" s="41">
        <v>3</v>
      </c>
      <c r="B7" s="44" t="s">
        <v>291</v>
      </c>
      <c r="C7" s="43">
        <v>2</v>
      </c>
    </row>
    <row r="8" spans="1:3" x14ac:dyDescent="0.2">
      <c r="A8" s="41">
        <v>4</v>
      </c>
      <c r="B8" s="44" t="s">
        <v>292</v>
      </c>
      <c r="C8" s="43">
        <v>12</v>
      </c>
    </row>
    <row r="9" spans="1:3" x14ac:dyDescent="0.2">
      <c r="A9" s="41">
        <v>5</v>
      </c>
      <c r="B9" s="44" t="s">
        <v>293</v>
      </c>
      <c r="C9" s="43">
        <v>4</v>
      </c>
    </row>
    <row r="10" spans="1:3" ht="22.5" x14ac:dyDescent="0.2">
      <c r="A10" s="41">
        <v>6</v>
      </c>
      <c r="B10" s="44" t="s">
        <v>294</v>
      </c>
      <c r="C10" s="43">
        <v>1</v>
      </c>
    </row>
    <row r="11" spans="1:3" x14ac:dyDescent="0.2">
      <c r="A11" s="41">
        <v>7</v>
      </c>
      <c r="B11" s="44" t="s">
        <v>295</v>
      </c>
      <c r="C11" s="43">
        <v>1</v>
      </c>
    </row>
    <row r="12" spans="1:3" x14ac:dyDescent="0.2">
      <c r="A12" s="41">
        <v>8</v>
      </c>
      <c r="B12" s="44" t="s">
        <v>296</v>
      </c>
      <c r="C12" s="43">
        <v>1</v>
      </c>
    </row>
    <row r="13" spans="1:3" x14ac:dyDescent="0.2">
      <c r="A13" s="41">
        <v>9</v>
      </c>
      <c r="B13" s="44" t="s">
        <v>297</v>
      </c>
      <c r="C13" s="43">
        <v>1</v>
      </c>
    </row>
    <row r="14" spans="1:3" ht="33.75" x14ac:dyDescent="0.2">
      <c r="A14" s="41">
        <v>10</v>
      </c>
      <c r="B14" s="44" t="s">
        <v>298</v>
      </c>
      <c r="C14" s="43">
        <v>1</v>
      </c>
    </row>
    <row r="15" spans="1:3" ht="22.5" x14ac:dyDescent="0.2">
      <c r="A15" s="41">
        <v>11</v>
      </c>
      <c r="B15" s="44" t="s">
        <v>299</v>
      </c>
      <c r="C15" s="43">
        <v>2</v>
      </c>
    </row>
    <row r="16" spans="1:3" x14ac:dyDescent="0.2">
      <c r="A16" s="41">
        <v>12</v>
      </c>
      <c r="B16" s="44" t="s">
        <v>300</v>
      </c>
      <c r="C16" s="43">
        <v>1</v>
      </c>
    </row>
    <row r="17" spans="1:3" x14ac:dyDescent="0.2">
      <c r="A17" s="41">
        <v>13</v>
      </c>
      <c r="B17" s="44" t="s">
        <v>301</v>
      </c>
      <c r="C17" s="43">
        <v>1</v>
      </c>
    </row>
    <row r="18" spans="1:3" ht="22.5" x14ac:dyDescent="0.2">
      <c r="A18" s="41">
        <v>14</v>
      </c>
      <c r="B18" s="44" t="s">
        <v>302</v>
      </c>
      <c r="C18" s="43">
        <v>2</v>
      </c>
    </row>
    <row r="19" spans="1:3" ht="22.5" x14ac:dyDescent="0.2">
      <c r="A19" s="41">
        <v>15</v>
      </c>
      <c r="B19" s="44" t="s">
        <v>303</v>
      </c>
      <c r="C19" s="43">
        <v>2</v>
      </c>
    </row>
  </sheetData>
  <mergeCells count="3">
    <mergeCell ref="A3:A4"/>
    <mergeCell ref="B3:B4"/>
    <mergeCell ref="C3:C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A3" sqref="A3:C19"/>
    </sheetView>
  </sheetViews>
  <sheetFormatPr defaultRowHeight="11.25" x14ac:dyDescent="0.2"/>
  <cols>
    <col min="2" max="2" width="78.1640625" customWidth="1"/>
    <col min="3" max="3" width="9.1640625" bestFit="1" customWidth="1"/>
  </cols>
  <sheetData>
    <row r="1" spans="1:3" ht="12.75" x14ac:dyDescent="0.2">
      <c r="A1" s="25" t="str">
        <f>Лист_1!B31</f>
        <v>Сервер SIT SRH-4203 в составе:</v>
      </c>
    </row>
    <row r="3" spans="1:3" ht="11.25" customHeight="1" x14ac:dyDescent="0.2">
      <c r="A3" s="90" t="s">
        <v>286</v>
      </c>
      <c r="B3" s="90" t="s">
        <v>287</v>
      </c>
      <c r="C3" s="90" t="s">
        <v>288</v>
      </c>
    </row>
    <row r="4" spans="1:3" ht="12" customHeight="1" x14ac:dyDescent="0.2">
      <c r="A4" s="90"/>
      <c r="B4" s="90"/>
      <c r="C4" s="90"/>
    </row>
    <row r="5" spans="1:3" ht="22.5" x14ac:dyDescent="0.2">
      <c r="A5" s="41">
        <v>1</v>
      </c>
      <c r="B5" s="42" t="s">
        <v>304</v>
      </c>
      <c r="C5" s="43">
        <v>1</v>
      </c>
    </row>
    <row r="6" spans="1:3" x14ac:dyDescent="0.2">
      <c r="A6" s="41">
        <v>2</v>
      </c>
      <c r="B6" s="42" t="s">
        <v>290</v>
      </c>
      <c r="C6" s="43">
        <v>2</v>
      </c>
    </row>
    <row r="7" spans="1:3" ht="22.5" x14ac:dyDescent="0.2">
      <c r="A7" s="41">
        <v>3</v>
      </c>
      <c r="B7" s="44" t="s">
        <v>291</v>
      </c>
      <c r="C7" s="43">
        <v>2</v>
      </c>
    </row>
    <row r="8" spans="1:3" x14ac:dyDescent="0.2">
      <c r="A8" s="41">
        <v>4</v>
      </c>
      <c r="B8" s="44" t="s">
        <v>292</v>
      </c>
      <c r="C8" s="43">
        <v>12</v>
      </c>
    </row>
    <row r="9" spans="1:3" x14ac:dyDescent="0.2">
      <c r="A9" s="41">
        <v>5</v>
      </c>
      <c r="B9" s="44" t="s">
        <v>293</v>
      </c>
      <c r="C9" s="43">
        <v>2</v>
      </c>
    </row>
    <row r="10" spans="1:3" ht="22.5" x14ac:dyDescent="0.2">
      <c r="A10" s="41">
        <v>6</v>
      </c>
      <c r="B10" s="44" t="s">
        <v>294</v>
      </c>
      <c r="C10" s="43">
        <v>1</v>
      </c>
    </row>
    <row r="11" spans="1:3" x14ac:dyDescent="0.2">
      <c r="A11" s="41">
        <v>7</v>
      </c>
      <c r="B11" s="44" t="s">
        <v>295</v>
      </c>
      <c r="C11" s="43">
        <v>1</v>
      </c>
    </row>
    <row r="12" spans="1:3" x14ac:dyDescent="0.2">
      <c r="A12" s="41">
        <v>8</v>
      </c>
      <c r="B12" s="44" t="s">
        <v>296</v>
      </c>
      <c r="C12" s="43">
        <v>1</v>
      </c>
    </row>
    <row r="13" spans="1:3" x14ac:dyDescent="0.2">
      <c r="A13" s="41">
        <v>9</v>
      </c>
      <c r="B13" s="44" t="s">
        <v>297</v>
      </c>
      <c r="C13" s="43">
        <v>1</v>
      </c>
    </row>
    <row r="14" spans="1:3" ht="22.5" x14ac:dyDescent="0.2">
      <c r="A14" s="41">
        <v>10</v>
      </c>
      <c r="B14" s="44" t="s">
        <v>299</v>
      </c>
      <c r="C14" s="43">
        <v>2</v>
      </c>
    </row>
    <row r="15" spans="1:3" x14ac:dyDescent="0.2">
      <c r="A15" s="41">
        <v>11</v>
      </c>
      <c r="B15" s="44" t="s">
        <v>305</v>
      </c>
      <c r="C15" s="43">
        <v>1</v>
      </c>
    </row>
    <row r="16" spans="1:3" x14ac:dyDescent="0.2">
      <c r="A16" s="41">
        <v>12</v>
      </c>
      <c r="B16" s="44" t="s">
        <v>306</v>
      </c>
      <c r="C16" s="43">
        <v>1</v>
      </c>
    </row>
    <row r="17" spans="1:3" ht="22.5" x14ac:dyDescent="0.2">
      <c r="A17" s="41">
        <v>13</v>
      </c>
      <c r="B17" s="44" t="s">
        <v>307</v>
      </c>
      <c r="C17" s="43">
        <v>2</v>
      </c>
    </row>
    <row r="18" spans="1:3" ht="22.5" x14ac:dyDescent="0.2">
      <c r="A18" s="41">
        <v>14</v>
      </c>
      <c r="B18" s="44" t="s">
        <v>303</v>
      </c>
      <c r="C18" s="43">
        <v>2</v>
      </c>
    </row>
    <row r="19" spans="1:3" x14ac:dyDescent="0.2">
      <c r="A19" s="10"/>
      <c r="B19" s="10"/>
      <c r="C19" s="10"/>
    </row>
  </sheetData>
  <mergeCells count="3">
    <mergeCell ref="A3:A4"/>
    <mergeCell ref="B3:B4"/>
    <mergeCell ref="C3:C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A3" sqref="A3:C19"/>
    </sheetView>
  </sheetViews>
  <sheetFormatPr defaultRowHeight="11.25" x14ac:dyDescent="0.2"/>
  <cols>
    <col min="2" max="2" width="78.1640625" customWidth="1"/>
    <col min="3" max="3" width="9.1640625" bestFit="1" customWidth="1"/>
  </cols>
  <sheetData>
    <row r="1" spans="1:3" ht="12.75" x14ac:dyDescent="0.2">
      <c r="A1" s="25" t="str">
        <f>Лист_1!B32</f>
        <v>Сервер SIT SRH-1203 в составе:</v>
      </c>
    </row>
    <row r="3" spans="1:3" ht="11.25" customHeight="1" x14ac:dyDescent="0.2">
      <c r="A3" s="90" t="s">
        <v>286</v>
      </c>
      <c r="B3" s="90" t="s">
        <v>287</v>
      </c>
      <c r="C3" s="90" t="s">
        <v>288</v>
      </c>
    </row>
    <row r="4" spans="1:3" ht="12" customHeight="1" x14ac:dyDescent="0.2">
      <c r="A4" s="90"/>
      <c r="B4" s="90"/>
      <c r="C4" s="90"/>
    </row>
    <row r="5" spans="1:3" ht="22.5" x14ac:dyDescent="0.2">
      <c r="A5" s="43">
        <v>1</v>
      </c>
      <c r="B5" s="42" t="s">
        <v>308</v>
      </c>
      <c r="C5" s="43">
        <v>1</v>
      </c>
    </row>
    <row r="6" spans="1:3" x14ac:dyDescent="0.2">
      <c r="A6" s="43">
        <v>2</v>
      </c>
      <c r="B6" s="42" t="s">
        <v>290</v>
      </c>
      <c r="C6" s="43">
        <v>2</v>
      </c>
    </row>
    <row r="7" spans="1:3" ht="22.5" x14ac:dyDescent="0.2">
      <c r="A7" s="43">
        <v>3</v>
      </c>
      <c r="B7" s="44" t="s">
        <v>291</v>
      </c>
      <c r="C7" s="43">
        <v>2</v>
      </c>
    </row>
    <row r="8" spans="1:3" x14ac:dyDescent="0.2">
      <c r="A8" s="43">
        <v>4</v>
      </c>
      <c r="B8" s="44" t="s">
        <v>292</v>
      </c>
      <c r="C8" s="43">
        <v>12</v>
      </c>
    </row>
    <row r="9" spans="1:3" x14ac:dyDescent="0.2">
      <c r="A9" s="43">
        <v>5</v>
      </c>
      <c r="B9" s="44" t="s">
        <v>293</v>
      </c>
      <c r="C9" s="43">
        <v>2</v>
      </c>
    </row>
    <row r="10" spans="1:3" ht="22.5" x14ac:dyDescent="0.2">
      <c r="A10" s="43">
        <v>6</v>
      </c>
      <c r="B10" s="44" t="s">
        <v>294</v>
      </c>
      <c r="C10" s="43">
        <v>1</v>
      </c>
    </row>
    <row r="11" spans="1:3" x14ac:dyDescent="0.2">
      <c r="A11" s="43">
        <v>7</v>
      </c>
      <c r="B11" s="44" t="s">
        <v>295</v>
      </c>
      <c r="C11" s="43">
        <v>1</v>
      </c>
    </row>
    <row r="12" spans="1:3" x14ac:dyDescent="0.2">
      <c r="A12" s="43">
        <v>8</v>
      </c>
      <c r="B12" s="44" t="s">
        <v>309</v>
      </c>
      <c r="C12" s="43">
        <v>1</v>
      </c>
    </row>
    <row r="13" spans="1:3" x14ac:dyDescent="0.2">
      <c r="A13" s="43">
        <v>9</v>
      </c>
      <c r="B13" s="44" t="s">
        <v>310</v>
      </c>
      <c r="C13" s="43">
        <v>1</v>
      </c>
    </row>
    <row r="14" spans="1:3" ht="22.5" x14ac:dyDescent="0.2">
      <c r="A14" s="43">
        <v>10</v>
      </c>
      <c r="B14" s="44" t="s">
        <v>311</v>
      </c>
      <c r="C14" s="43">
        <v>2</v>
      </c>
    </row>
    <row r="15" spans="1:3" ht="22.5" x14ac:dyDescent="0.2">
      <c r="A15" s="43">
        <v>11</v>
      </c>
      <c r="B15" s="44" t="s">
        <v>299</v>
      </c>
      <c r="C15" s="43">
        <v>2</v>
      </c>
    </row>
    <row r="16" spans="1:3" x14ac:dyDescent="0.2">
      <c r="A16" s="43">
        <v>12</v>
      </c>
      <c r="B16" s="44" t="s">
        <v>312</v>
      </c>
      <c r="C16" s="43">
        <v>1</v>
      </c>
    </row>
    <row r="17" spans="1:3" x14ac:dyDescent="0.2">
      <c r="A17" s="43">
        <v>13</v>
      </c>
      <c r="B17" s="44" t="s">
        <v>301</v>
      </c>
      <c r="C17" s="43">
        <v>1</v>
      </c>
    </row>
    <row r="18" spans="1:3" ht="22.5" x14ac:dyDescent="0.2">
      <c r="A18" s="43">
        <v>14</v>
      </c>
      <c r="B18" s="44" t="s">
        <v>302</v>
      </c>
      <c r="C18" s="43">
        <v>2</v>
      </c>
    </row>
    <row r="19" spans="1:3" ht="22.5" x14ac:dyDescent="0.2">
      <c r="A19" s="43">
        <v>15</v>
      </c>
      <c r="B19" s="44" t="s">
        <v>303</v>
      </c>
      <c r="C19" s="43">
        <v>2</v>
      </c>
    </row>
  </sheetData>
  <mergeCells count="3">
    <mergeCell ref="A3:A4"/>
    <mergeCell ref="B3:B4"/>
    <mergeCell ref="C3:C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E1" sqref="E1:E1048576"/>
    </sheetView>
  </sheetViews>
  <sheetFormatPr defaultRowHeight="11.25" x14ac:dyDescent="0.2"/>
  <cols>
    <col min="1" max="1" width="3.33203125" bestFit="1" customWidth="1"/>
    <col min="2" max="2" width="18.1640625" bestFit="1" customWidth="1"/>
    <col min="3" max="3" width="73.33203125" style="1" customWidth="1"/>
  </cols>
  <sheetData>
    <row r="1" spans="1:4" ht="12.75" x14ac:dyDescent="0.2">
      <c r="B1" s="25" t="str">
        <f>Лист_1!B35</f>
        <v>Сервер SIT SRH2221 V5 к1(20)</v>
      </c>
    </row>
    <row r="3" spans="1:4" ht="11.25" customHeight="1" x14ac:dyDescent="0.2">
      <c r="A3" s="91" t="s">
        <v>286</v>
      </c>
      <c r="B3" s="92" t="s">
        <v>314</v>
      </c>
      <c r="C3" s="93" t="s">
        <v>315</v>
      </c>
      <c r="D3" s="91" t="s">
        <v>288</v>
      </c>
    </row>
    <row r="4" spans="1:4" ht="12" customHeight="1" x14ac:dyDescent="0.2">
      <c r="A4" s="91"/>
      <c r="B4" s="92"/>
      <c r="C4" s="93"/>
      <c r="D4" s="91"/>
    </row>
    <row r="5" spans="1:4" x14ac:dyDescent="0.2">
      <c r="A5" s="43">
        <v>1</v>
      </c>
      <c r="B5" s="43"/>
      <c r="C5" s="44" t="s">
        <v>316</v>
      </c>
      <c r="D5" s="43">
        <v>5</v>
      </c>
    </row>
    <row r="6" spans="1:4" ht="22.5" x14ac:dyDescent="0.2">
      <c r="A6" s="43">
        <v>2</v>
      </c>
      <c r="B6" s="43" t="s">
        <v>317</v>
      </c>
      <c r="C6" s="44" t="s">
        <v>318</v>
      </c>
      <c r="D6" s="43">
        <v>1</v>
      </c>
    </row>
    <row r="7" spans="1:4" x14ac:dyDescent="0.2">
      <c r="A7" s="43">
        <v>3</v>
      </c>
      <c r="B7" s="43" t="s">
        <v>319</v>
      </c>
      <c r="C7" s="44" t="s">
        <v>320</v>
      </c>
      <c r="D7" s="43">
        <v>2</v>
      </c>
    </row>
    <row r="8" spans="1:4" ht="22.5" x14ac:dyDescent="0.2">
      <c r="A8" s="43">
        <v>4</v>
      </c>
      <c r="B8" s="43" t="s">
        <v>321</v>
      </c>
      <c r="C8" s="44" t="s">
        <v>322</v>
      </c>
      <c r="D8" s="43">
        <v>2</v>
      </c>
    </row>
    <row r="9" spans="1:4" ht="22.5" x14ac:dyDescent="0.2">
      <c r="A9" s="43">
        <v>5</v>
      </c>
      <c r="B9" s="43" t="s">
        <v>323</v>
      </c>
      <c r="C9" s="44" t="s">
        <v>324</v>
      </c>
      <c r="D9" s="43">
        <v>8</v>
      </c>
    </row>
    <row r="10" spans="1:4" x14ac:dyDescent="0.2">
      <c r="A10" s="43">
        <v>6</v>
      </c>
      <c r="B10" s="43">
        <v>-6200288</v>
      </c>
      <c r="C10" s="44"/>
      <c r="D10" s="43"/>
    </row>
    <row r="11" spans="1:4" ht="22.5" x14ac:dyDescent="0.2">
      <c r="A11" s="43">
        <v>7</v>
      </c>
      <c r="B11" s="43" t="s">
        <v>325</v>
      </c>
      <c r="C11" s="44" t="s">
        <v>326</v>
      </c>
      <c r="D11" s="43">
        <v>1</v>
      </c>
    </row>
    <row r="12" spans="1:4" x14ac:dyDescent="0.2">
      <c r="A12" s="43">
        <v>8</v>
      </c>
      <c r="B12" s="43" t="s">
        <v>327</v>
      </c>
      <c r="C12" s="44" t="s">
        <v>328</v>
      </c>
      <c r="D12" s="43">
        <v>4</v>
      </c>
    </row>
    <row r="13" spans="1:4" x14ac:dyDescent="0.2">
      <c r="A13" s="43">
        <v>9</v>
      </c>
      <c r="B13" s="43" t="s">
        <v>329</v>
      </c>
      <c r="C13" s="44" t="s">
        <v>330</v>
      </c>
      <c r="D13" s="43">
        <v>6</v>
      </c>
    </row>
    <row r="14" spans="1:4" ht="22.5" x14ac:dyDescent="0.2">
      <c r="A14" s="43">
        <v>10</v>
      </c>
      <c r="B14" s="43" t="s">
        <v>331</v>
      </c>
      <c r="C14" s="44" t="s">
        <v>332</v>
      </c>
      <c r="D14" s="43">
        <v>1</v>
      </c>
    </row>
    <row r="15" spans="1:4" x14ac:dyDescent="0.2">
      <c r="A15" s="43">
        <v>11</v>
      </c>
      <c r="B15" s="43" t="s">
        <v>184</v>
      </c>
      <c r="C15" s="44" t="s">
        <v>296</v>
      </c>
      <c r="D15" s="43">
        <v>2</v>
      </c>
    </row>
    <row r="16" spans="1:4" ht="22.5" x14ac:dyDescent="0.2">
      <c r="A16" s="43">
        <v>12</v>
      </c>
      <c r="B16" s="43" t="s">
        <v>333</v>
      </c>
      <c r="C16" s="44" t="s">
        <v>334</v>
      </c>
      <c r="D16" s="43">
        <v>1</v>
      </c>
    </row>
    <row r="17" spans="1:4" ht="33.75" x14ac:dyDescent="0.2">
      <c r="A17" s="43">
        <v>13</v>
      </c>
      <c r="B17" s="43" t="s">
        <v>335</v>
      </c>
      <c r="C17" s="44" t="s">
        <v>336</v>
      </c>
      <c r="D17" s="43">
        <v>1</v>
      </c>
    </row>
    <row r="18" spans="1:4" x14ac:dyDescent="0.2">
      <c r="A18" s="43">
        <v>14</v>
      </c>
      <c r="B18" s="43" t="s">
        <v>181</v>
      </c>
      <c r="C18" s="44" t="s">
        <v>337</v>
      </c>
      <c r="D18" s="43">
        <v>1</v>
      </c>
    </row>
    <row r="19" spans="1:4" ht="22.5" x14ac:dyDescent="0.2">
      <c r="A19" s="43">
        <v>15</v>
      </c>
      <c r="B19" s="43" t="s">
        <v>338</v>
      </c>
      <c r="C19" s="44" t="s">
        <v>339</v>
      </c>
      <c r="D19" s="43">
        <v>1</v>
      </c>
    </row>
    <row r="20" spans="1:4" x14ac:dyDescent="0.2">
      <c r="A20" s="43">
        <v>16</v>
      </c>
      <c r="B20" s="43">
        <v>21240434</v>
      </c>
      <c r="C20" s="44" t="s">
        <v>194</v>
      </c>
      <c r="D20" s="43">
        <v>1</v>
      </c>
    </row>
    <row r="21" spans="1:4" ht="22.5" x14ac:dyDescent="0.2">
      <c r="A21" s="43">
        <v>17</v>
      </c>
      <c r="B21" s="43">
        <v>4041056</v>
      </c>
      <c r="C21" s="44" t="s">
        <v>340</v>
      </c>
      <c r="D21" s="43">
        <v>2</v>
      </c>
    </row>
    <row r="22" spans="1:4" ht="22.5" x14ac:dyDescent="0.2">
      <c r="A22" s="43">
        <v>18</v>
      </c>
      <c r="B22" s="43" t="s">
        <v>341</v>
      </c>
      <c r="C22" s="44" t="s">
        <v>342</v>
      </c>
      <c r="D22" s="43">
        <v>2</v>
      </c>
    </row>
  </sheetData>
  <mergeCells count="4">
    <mergeCell ref="A3:A4"/>
    <mergeCell ref="B3:B4"/>
    <mergeCell ref="C3:C4"/>
    <mergeCell ref="D3:D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A3" sqref="A3:E17"/>
    </sheetView>
  </sheetViews>
  <sheetFormatPr defaultRowHeight="12.75" x14ac:dyDescent="0.2"/>
  <cols>
    <col min="1" max="1" width="3.5" style="18" bestFit="1" customWidth="1"/>
    <col min="2" max="2" width="21" style="18" bestFit="1" customWidth="1"/>
    <col min="3" max="3" width="28.1640625" style="18" bestFit="1" customWidth="1"/>
    <col min="4" max="4" width="81.83203125" style="18" bestFit="1" customWidth="1"/>
    <col min="5" max="5" width="8.5" style="18" bestFit="1" customWidth="1"/>
    <col min="6" max="16384" width="9.33203125" style="18"/>
  </cols>
  <sheetData>
    <row r="1" spans="1:5" x14ac:dyDescent="0.2">
      <c r="B1" s="25" t="str">
        <f>Лист_1!B36</f>
        <v>Сервер SIT SRH2221 V5 к3(20)</v>
      </c>
    </row>
    <row r="3" spans="1:5" x14ac:dyDescent="0.2">
      <c r="A3" s="91" t="s">
        <v>286</v>
      </c>
      <c r="B3" s="91" t="s">
        <v>313</v>
      </c>
      <c r="C3" s="92" t="s">
        <v>314</v>
      </c>
      <c r="D3" s="92" t="s">
        <v>315</v>
      </c>
      <c r="E3" s="91" t="s">
        <v>288</v>
      </c>
    </row>
    <row r="4" spans="1:5" x14ac:dyDescent="0.2">
      <c r="A4" s="91"/>
      <c r="B4" s="91"/>
      <c r="C4" s="92"/>
      <c r="D4" s="92"/>
      <c r="E4" s="91"/>
    </row>
    <row r="5" spans="1:5" x14ac:dyDescent="0.2">
      <c r="A5" s="46">
        <v>1</v>
      </c>
      <c r="B5" s="47" t="s">
        <v>343</v>
      </c>
      <c r="C5" s="48" t="s">
        <v>319</v>
      </c>
      <c r="D5" s="49" t="s">
        <v>320</v>
      </c>
      <c r="E5" s="48">
        <v>2</v>
      </c>
    </row>
    <row r="6" spans="1:5" ht="22.5" x14ac:dyDescent="0.2">
      <c r="A6" s="46">
        <v>2</v>
      </c>
      <c r="B6" s="47" t="s">
        <v>344</v>
      </c>
      <c r="C6" s="48" t="s">
        <v>345</v>
      </c>
      <c r="D6" s="49" t="s">
        <v>346</v>
      </c>
      <c r="E6" s="48">
        <v>2</v>
      </c>
    </row>
    <row r="7" spans="1:5" ht="22.5" x14ac:dyDescent="0.2">
      <c r="A7" s="46">
        <v>3</v>
      </c>
      <c r="B7" s="48" t="s">
        <v>347</v>
      </c>
      <c r="C7" s="48" t="s">
        <v>347</v>
      </c>
      <c r="D7" s="49" t="s">
        <v>324</v>
      </c>
      <c r="E7" s="48">
        <v>2</v>
      </c>
    </row>
    <row r="8" spans="1:5" ht="22.5" x14ac:dyDescent="0.2">
      <c r="A8" s="46">
        <v>4</v>
      </c>
      <c r="B8" s="47" t="s">
        <v>348</v>
      </c>
      <c r="C8" s="48" t="s">
        <v>331</v>
      </c>
      <c r="D8" s="49" t="s">
        <v>332</v>
      </c>
      <c r="E8" s="48">
        <v>1</v>
      </c>
    </row>
    <row r="9" spans="1:5" x14ac:dyDescent="0.2">
      <c r="A9" s="46">
        <v>5</v>
      </c>
      <c r="B9" s="47" t="s">
        <v>349</v>
      </c>
      <c r="C9" s="48" t="s">
        <v>327</v>
      </c>
      <c r="D9" s="49" t="s">
        <v>328</v>
      </c>
      <c r="E9" s="48">
        <v>2</v>
      </c>
    </row>
    <row r="10" spans="1:5" x14ac:dyDescent="0.2">
      <c r="A10" s="46">
        <v>6</v>
      </c>
      <c r="B10" s="47"/>
      <c r="C10" s="48" t="s">
        <v>325</v>
      </c>
      <c r="D10" s="49" t="s">
        <v>326</v>
      </c>
      <c r="E10" s="48">
        <v>1</v>
      </c>
    </row>
    <row r="11" spans="1:5" x14ac:dyDescent="0.2">
      <c r="A11" s="46">
        <v>7</v>
      </c>
      <c r="B11" s="48" t="s">
        <v>329</v>
      </c>
      <c r="C11" s="48" t="s">
        <v>329</v>
      </c>
      <c r="D11" s="49" t="s">
        <v>330</v>
      </c>
      <c r="E11" s="48">
        <v>6</v>
      </c>
    </row>
    <row r="12" spans="1:5" x14ac:dyDescent="0.2">
      <c r="A12" s="46">
        <v>8</v>
      </c>
      <c r="B12" s="47" t="s">
        <v>350</v>
      </c>
      <c r="C12" s="48" t="s">
        <v>184</v>
      </c>
      <c r="D12" s="49" t="s">
        <v>296</v>
      </c>
      <c r="E12" s="48">
        <v>2</v>
      </c>
    </row>
    <row r="13" spans="1:5" ht="22.5" x14ac:dyDescent="0.2">
      <c r="A13" s="46">
        <v>9</v>
      </c>
      <c r="B13" s="47" t="s">
        <v>351</v>
      </c>
      <c r="C13" s="48" t="s">
        <v>333</v>
      </c>
      <c r="D13" s="49" t="s">
        <v>334</v>
      </c>
      <c r="E13" s="48">
        <v>1</v>
      </c>
    </row>
    <row r="14" spans="1:5" ht="22.5" x14ac:dyDescent="0.2">
      <c r="A14" s="46">
        <v>10</v>
      </c>
      <c r="B14" s="48" t="s">
        <v>338</v>
      </c>
      <c r="C14" s="48" t="s">
        <v>338</v>
      </c>
      <c r="D14" s="49" t="s">
        <v>339</v>
      </c>
      <c r="E14" s="48">
        <v>1</v>
      </c>
    </row>
    <row r="15" spans="1:5" x14ac:dyDescent="0.2">
      <c r="A15" s="46">
        <v>11</v>
      </c>
      <c r="B15" s="47" t="s">
        <v>352</v>
      </c>
      <c r="C15" s="48">
        <v>21240434</v>
      </c>
      <c r="D15" s="49" t="s">
        <v>194</v>
      </c>
      <c r="E15" s="48">
        <v>1</v>
      </c>
    </row>
    <row r="16" spans="1:5" ht="22.5" x14ac:dyDescent="0.2">
      <c r="A16" s="46">
        <v>12</v>
      </c>
      <c r="B16" s="47" t="s">
        <v>353</v>
      </c>
      <c r="C16" s="48">
        <v>4041056</v>
      </c>
      <c r="D16" s="49" t="s">
        <v>340</v>
      </c>
      <c r="E16" s="48">
        <v>2</v>
      </c>
    </row>
    <row r="17" spans="1:5" x14ac:dyDescent="0.2">
      <c r="A17" s="46">
        <v>13</v>
      </c>
      <c r="B17" s="47" t="s">
        <v>354</v>
      </c>
      <c r="C17" s="48" t="s">
        <v>341</v>
      </c>
      <c r="D17" s="49" t="s">
        <v>342</v>
      </c>
      <c r="E17" s="48">
        <v>2</v>
      </c>
    </row>
  </sheetData>
  <mergeCells count="5"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F1" sqref="F1:F1048576"/>
    </sheetView>
  </sheetViews>
  <sheetFormatPr defaultRowHeight="12.75" x14ac:dyDescent="0.2"/>
  <cols>
    <col min="1" max="1" width="3.5" style="18" bestFit="1" customWidth="1"/>
    <col min="2" max="2" width="10" style="18" bestFit="1" customWidth="1"/>
    <col min="3" max="3" width="28.1640625" style="18" bestFit="1" customWidth="1"/>
    <col min="4" max="4" width="81.83203125" style="18" bestFit="1" customWidth="1"/>
    <col min="5" max="5" width="8.5" style="18" bestFit="1" customWidth="1"/>
    <col min="6" max="16384" width="9.33203125" style="18"/>
  </cols>
  <sheetData>
    <row r="1" spans="1:6" x14ac:dyDescent="0.2">
      <c r="C1" s="25" t="str">
        <f>Лист_1!B37</f>
        <v>Сервер 2288X V5 02313FSP</v>
      </c>
    </row>
    <row r="3" spans="1:6" x14ac:dyDescent="0.2">
      <c r="A3" s="91" t="s">
        <v>286</v>
      </c>
      <c r="B3" s="91" t="s">
        <v>313</v>
      </c>
      <c r="C3" s="92" t="s">
        <v>314</v>
      </c>
      <c r="D3" s="92" t="s">
        <v>315</v>
      </c>
      <c r="E3" s="91" t="s">
        <v>288</v>
      </c>
      <c r="F3" s="21"/>
    </row>
    <row r="4" spans="1:6" x14ac:dyDescent="0.2">
      <c r="A4" s="91"/>
      <c r="B4" s="91"/>
      <c r="C4" s="92"/>
      <c r="D4" s="92"/>
      <c r="E4" s="91"/>
      <c r="F4" s="21"/>
    </row>
    <row r="5" spans="1:6" x14ac:dyDescent="0.2">
      <c r="A5" s="45">
        <v>1</v>
      </c>
      <c r="B5" s="50"/>
      <c r="C5" s="50" t="s">
        <v>355</v>
      </c>
      <c r="D5" s="50" t="s">
        <v>356</v>
      </c>
      <c r="E5" s="45">
        <v>1</v>
      </c>
      <c r="F5" s="21"/>
    </row>
    <row r="6" spans="1:6" ht="22.5" x14ac:dyDescent="0.2">
      <c r="A6" s="45">
        <v>2</v>
      </c>
      <c r="B6" s="50"/>
      <c r="C6" s="50" t="s">
        <v>357</v>
      </c>
      <c r="D6" s="50" t="s">
        <v>358</v>
      </c>
      <c r="E6" s="45">
        <v>1</v>
      </c>
      <c r="F6" s="21"/>
    </row>
    <row r="7" spans="1:6" x14ac:dyDescent="0.2">
      <c r="A7" s="45">
        <v>3</v>
      </c>
      <c r="B7" s="50"/>
      <c r="C7" s="50" t="s">
        <v>359</v>
      </c>
      <c r="D7" s="50" t="s">
        <v>326</v>
      </c>
      <c r="E7" s="45">
        <v>1</v>
      </c>
      <c r="F7" s="21"/>
    </row>
    <row r="8" spans="1:6" ht="22.5" x14ac:dyDescent="0.2">
      <c r="A8" s="45">
        <v>4</v>
      </c>
      <c r="B8" s="50"/>
      <c r="C8" s="50" t="s">
        <v>360</v>
      </c>
      <c r="D8" s="50" t="s">
        <v>361</v>
      </c>
      <c r="E8" s="45">
        <v>1</v>
      </c>
      <c r="F8" s="21"/>
    </row>
    <row r="9" spans="1:6" x14ac:dyDescent="0.2">
      <c r="A9" s="45">
        <v>5</v>
      </c>
      <c r="B9" s="50"/>
      <c r="C9" s="50" t="s">
        <v>362</v>
      </c>
      <c r="D9" s="50" t="s">
        <v>363</v>
      </c>
      <c r="E9" s="45">
        <v>2</v>
      </c>
      <c r="F9" s="21"/>
    </row>
    <row r="10" spans="1:6" ht="22.5" x14ac:dyDescent="0.2">
      <c r="A10" s="45">
        <v>6</v>
      </c>
      <c r="B10" s="50"/>
      <c r="C10" s="50" t="s">
        <v>364</v>
      </c>
      <c r="D10" s="50" t="s">
        <v>346</v>
      </c>
      <c r="E10" s="45">
        <v>2</v>
      </c>
      <c r="F10" s="21"/>
    </row>
    <row r="11" spans="1:6" x14ac:dyDescent="0.2">
      <c r="A11" s="45">
        <v>7</v>
      </c>
      <c r="B11" s="50"/>
      <c r="C11" s="50" t="s">
        <v>365</v>
      </c>
      <c r="D11" s="50" t="s">
        <v>324</v>
      </c>
      <c r="E11" s="45">
        <v>4</v>
      </c>
      <c r="F11" s="21"/>
    </row>
    <row r="12" spans="1:6" x14ac:dyDescent="0.2">
      <c r="A12" s="45">
        <v>8</v>
      </c>
      <c r="B12" s="50"/>
      <c r="C12" s="50" t="s">
        <v>366</v>
      </c>
      <c r="D12" s="50" t="s">
        <v>328</v>
      </c>
      <c r="E12" s="45">
        <v>4</v>
      </c>
      <c r="F12" s="21"/>
    </row>
  </sheetData>
  <mergeCells count="5"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A4" sqref="A4:B8"/>
    </sheetView>
  </sheetViews>
  <sheetFormatPr defaultRowHeight="11.25" x14ac:dyDescent="0.2"/>
  <cols>
    <col min="1" max="1" width="28.6640625" customWidth="1"/>
    <col min="2" max="2" width="76.1640625" customWidth="1"/>
  </cols>
  <sheetData>
    <row r="1" spans="1:2" ht="12.75" x14ac:dyDescent="0.2">
      <c r="A1" s="89" t="s">
        <v>257</v>
      </c>
      <c r="B1" s="89"/>
    </row>
    <row r="2" spans="1:2" ht="12.75" x14ac:dyDescent="0.2">
      <c r="A2" s="89" t="s">
        <v>258</v>
      </c>
      <c r="B2" s="89"/>
    </row>
    <row r="3" spans="1:2" x14ac:dyDescent="0.2">
      <c r="A3" s="17"/>
      <c r="B3" s="17"/>
    </row>
    <row r="4" spans="1:2" x14ac:dyDescent="0.2">
      <c r="A4" s="51" t="s">
        <v>367</v>
      </c>
      <c r="B4" s="51" t="s">
        <v>368</v>
      </c>
    </row>
    <row r="5" spans="1:2" x14ac:dyDescent="0.2">
      <c r="A5" s="51" t="s">
        <v>214</v>
      </c>
      <c r="B5" s="51" t="s">
        <v>369</v>
      </c>
    </row>
    <row r="6" spans="1:2" x14ac:dyDescent="0.2">
      <c r="A6" s="52" t="s">
        <v>215</v>
      </c>
      <c r="B6" s="52" t="s">
        <v>370</v>
      </c>
    </row>
    <row r="7" spans="1:2" x14ac:dyDescent="0.2">
      <c r="A7" s="52" t="s">
        <v>234</v>
      </c>
      <c r="B7" s="53" t="s">
        <v>371</v>
      </c>
    </row>
    <row r="8" spans="1:2" x14ac:dyDescent="0.2">
      <c r="A8" s="54"/>
      <c r="B8" s="55" t="s">
        <v>372</v>
      </c>
    </row>
    <row r="9" spans="1:2" ht="12" x14ac:dyDescent="0.2">
      <c r="A9" s="22"/>
      <c r="B9" s="22"/>
    </row>
    <row r="10" spans="1:2" ht="12" x14ac:dyDescent="0.2">
      <c r="A10" s="22"/>
      <c r="B10" s="22"/>
    </row>
    <row r="11" spans="1:2" ht="12" x14ac:dyDescent="0.2">
      <c r="A11" s="22"/>
      <c r="B11" s="22"/>
    </row>
  </sheetData>
  <mergeCells count="2">
    <mergeCell ref="A1:B1"/>
    <mergeCell ref="A2:B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1</vt:i4>
      </vt:variant>
    </vt:vector>
  </HeadingPairs>
  <TitlesOfParts>
    <vt:vector size="19" baseType="lpstr">
      <vt:lpstr>Лист_1</vt:lpstr>
      <vt:lpstr>2-19 строки, стойка EMC</vt:lpstr>
      <vt:lpstr>HP_.00.00.00.087847</vt:lpstr>
      <vt:lpstr>Cis.00.00.00.200438</vt:lpstr>
      <vt:lpstr>Cis.00.00.00.200752</vt:lpstr>
      <vt:lpstr>HP_.00.00.00.087855</vt:lpstr>
      <vt:lpstr>HP_.00.00.00.106369</vt:lpstr>
      <vt:lpstr>Cis.00.00.00.198840</vt:lpstr>
      <vt:lpstr>hua.00.00.00.231800</vt:lpstr>
      <vt:lpstr>rik.00.00.00.254089</vt:lpstr>
      <vt:lpstr>29,33,34,38-40 стр, БП-012517		</vt:lpstr>
      <vt:lpstr>S1-00000843 SRH-2206 </vt:lpstr>
      <vt:lpstr>S1-00000844 SRH-4203 </vt:lpstr>
      <vt:lpstr>S1-00000845 SRH-1203</vt:lpstr>
      <vt:lpstr>БП-019263 SRH2221 к1</vt:lpstr>
      <vt:lpstr>БП-019264 SRH2221 к3</vt:lpstr>
      <vt:lpstr>S1-00006213 02313FSP</vt:lpstr>
      <vt:lpstr>00-00000363 и 00-0000064</vt:lpstr>
      <vt:lpstr>'S1-00000844 SRH-4203 '!_Hlk149055278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2025-11-16T15:32:06Z</dcterms:modified>
</cp:coreProperties>
</file>